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895" windowHeight="10965"/>
  </bookViews>
  <sheets>
    <sheet name="一般预算（调增）" sheetId="5" r:id="rId1"/>
    <sheet name="一般预算调减" sheetId="6" r:id="rId2"/>
    <sheet name="暂付款清理表" sheetId="9" r:id="rId3"/>
  </sheets>
  <definedNames>
    <definedName name="_xlnm._FilterDatabase" localSheetId="0" hidden="1">'一般预算（调增）'!$A$1:$K$176</definedName>
    <definedName name="_xlnm.Print_Titles" localSheetId="0">'一般预算（调增）'!$1:$4</definedName>
  </definedNames>
  <calcPr calcId="144525"/>
</workbook>
</file>

<file path=xl/sharedStrings.xml><?xml version="1.0" encoding="utf-8"?>
<sst xmlns="http://schemas.openxmlformats.org/spreadsheetml/2006/main" count="462" uniqueCount="323">
  <si>
    <t>附件1</t>
  </si>
  <si>
    <t>2021年调整预算调增资金汇总表（一般预算）</t>
  </si>
  <si>
    <t xml:space="preserve">      单位:万元</t>
  </si>
  <si>
    <t>序号</t>
  </si>
  <si>
    <t xml:space="preserve">科目 </t>
  </si>
  <si>
    <t>单位</t>
  </si>
  <si>
    <t>摘要</t>
  </si>
  <si>
    <t>报告金额</t>
  </si>
  <si>
    <t>已拨金额</t>
  </si>
  <si>
    <t>未拨金额</t>
  </si>
  <si>
    <t>本次调整预算拟调增金额</t>
  </si>
  <si>
    <t>建议列入2022年预算金额</t>
  </si>
  <si>
    <t>债券资金安排金额</t>
  </si>
  <si>
    <t>备注</t>
  </si>
  <si>
    <t>丹口镇人民政府</t>
  </si>
  <si>
    <t>解决镇办公场所维修改造缺口资金</t>
  </si>
  <si>
    <t>县发展和改革局</t>
  </si>
  <si>
    <t>解决项目申报管理工作经费</t>
  </si>
  <si>
    <t>解决规模以上工业企业和服务业企业申报工作资金</t>
  </si>
  <si>
    <t>县房产局</t>
  </si>
  <si>
    <t>解决物业维修资金管理系统建设经费</t>
  </si>
  <si>
    <t>县工业集中区</t>
  </si>
  <si>
    <t>解决湖南南山金竹生态科技标准化厂房绿化、灯化等附属工程项目款</t>
  </si>
  <si>
    <t>解决工业集中区项目工程款</t>
  </si>
  <si>
    <t>县国有资产投资经营有限公司</t>
  </si>
  <si>
    <t>解决回购民俗博物馆综合楼契税</t>
  </si>
  <si>
    <t>县行政审批服务局</t>
  </si>
  <si>
    <t>解决“一件事一次办”第三批事项配置经费</t>
  </si>
  <si>
    <t>县机关事务服务中心</t>
  </si>
  <si>
    <t>解决购置公务车辆经费</t>
  </si>
  <si>
    <t>解决县行政中心大会堂楼顶漏水修缮经费</t>
  </si>
  <si>
    <t>解决事务中心临聘人员曾翠2021年9月-2022年9月工资</t>
  </si>
  <si>
    <t>湖南金九投资集团有限责任公司</t>
  </si>
  <si>
    <t>解决财政向金九公司注资</t>
  </si>
  <si>
    <t>兰蓉乡人民政府</t>
  </si>
  <si>
    <t>解决乡老办公楼维修经费</t>
  </si>
  <si>
    <t>解决机关“小套房”建设及机关危房改造工程尾款欠款</t>
  </si>
  <si>
    <t>茅坪镇人民政府</t>
  </si>
  <si>
    <t>解决维修机关基础设施资金</t>
  </si>
  <si>
    <t>省农业信贷融资担保有限公司邵阳分公司</t>
  </si>
  <si>
    <t>工作经费</t>
  </si>
  <si>
    <t>县人大常委会</t>
  </si>
  <si>
    <t>解决县乡两级换届选举工作经费</t>
  </si>
  <si>
    <t>县税务局</t>
  </si>
  <si>
    <t>解决县政务中心一体化办税分中心劳务派遣人员工资（2019年11月-2021年12月）</t>
  </si>
  <si>
    <t>解决建设县财税综合信息平台经费</t>
  </si>
  <si>
    <t>县统计局</t>
  </si>
  <si>
    <t>解决“四上”企业统计台账经费</t>
  </si>
  <si>
    <t>解决全国月度劳动力调查经费</t>
  </si>
  <si>
    <t>县委统战部</t>
  </si>
  <si>
    <t>解决县政协委员提名推荐考察工作经费</t>
  </si>
  <si>
    <t>解决县工商联合会（总商会）换届工作经费</t>
  </si>
  <si>
    <t>县委统战部（民族团结进步创建工作领导小组）</t>
  </si>
  <si>
    <t>创建经费</t>
  </si>
  <si>
    <t>西岩镇人民政府</t>
  </si>
  <si>
    <t>解决西岩镇军地矛盾协调工作经费</t>
  </si>
  <si>
    <t>县融媒体中心</t>
  </si>
  <si>
    <t>解决落实2019年度“村村响”网络使用费</t>
  </si>
  <si>
    <t>解决红网城步站升级到红网云所需经费</t>
  </si>
  <si>
    <t>县委网络安全和信息化委员办公室</t>
  </si>
  <si>
    <t>解决网络综合治理工作经费</t>
  </si>
  <si>
    <t>县委组织部</t>
  </si>
  <si>
    <t>考试录用公务员经费</t>
  </si>
  <si>
    <t>解决从“五方面人员”择优选拔乡镇领导班子成员费用</t>
  </si>
  <si>
    <t>解决排查整顿农村发展党员违规违纪问题工作经费</t>
  </si>
  <si>
    <t>解决县乡换届工作经费</t>
  </si>
  <si>
    <t>解决村（社区）“两委”换届宣传费用</t>
  </si>
  <si>
    <t>县乡镇财政管理局</t>
  </si>
  <si>
    <t>解决我县乡镇财政所劳务服务购买费用</t>
  </si>
  <si>
    <t>县委宣传部</t>
  </si>
  <si>
    <t>解决党史学习教育工作启动经费</t>
  </si>
  <si>
    <t>解决农村党员党史学习教育四本指定用书经费</t>
  </si>
  <si>
    <t>长安营镇人民政府</t>
  </si>
  <si>
    <t>解决日常运转经费不足</t>
  </si>
  <si>
    <t>县人民政府办公室</t>
  </si>
  <si>
    <t>解决县政府办二级机构县城市建设投资管理办公室工作经费</t>
  </si>
  <si>
    <t>解决县城市建设投资管理办公室工作人员绩效奖励经费</t>
  </si>
  <si>
    <t>县人民政府办公室（金融办）</t>
  </si>
  <si>
    <t>解决融资担保风险补偿基金</t>
  </si>
  <si>
    <t>解决车辆维修经费</t>
  </si>
  <si>
    <t>解决住房及办公室改造维修经费</t>
  </si>
  <si>
    <t>解决县金融服务中心工作经费</t>
  </si>
  <si>
    <t>县退役军人事务局</t>
  </si>
  <si>
    <t>解决信访维稳工作经费</t>
  </si>
  <si>
    <t>解决2021年10月“三重点”考核奖励资金</t>
  </si>
  <si>
    <t>中国人民银行城步县支行</t>
  </si>
  <si>
    <t>解决工作经费</t>
  </si>
  <si>
    <t>县级</t>
  </si>
  <si>
    <t>会议费</t>
  </si>
  <si>
    <t>县十八届人民代表大会第一次会议经费报告99.75万元、县政协十一届一次会议经费报告金额96.97万元，预计需会议费170万元</t>
  </si>
  <si>
    <t>征管经费</t>
  </si>
  <si>
    <t>201小计</t>
  </si>
  <si>
    <t>县人民检察院</t>
  </si>
  <si>
    <t>解决县检察院经费缺口</t>
  </si>
  <si>
    <t>县公安局</t>
  </si>
  <si>
    <t>解决增加禁毒打击专项经费</t>
  </si>
  <si>
    <t>解决禁毒和反诈专项工作经费</t>
  </si>
  <si>
    <t>解决办理信访专案经费</t>
  </si>
  <si>
    <t>县森林公安局</t>
  </si>
  <si>
    <t>解决经费</t>
  </si>
  <si>
    <t>县消防大队</t>
  </si>
  <si>
    <t>解决加强全县多种形式消防队伍建设经费</t>
  </si>
  <si>
    <t>拨付库室及旗台改造款</t>
  </si>
  <si>
    <t>解决“11.9”消防宣传月和全市多种形式消防队伍比武竞赛活动经费</t>
  </si>
  <si>
    <t>县退役军人事务局（民兵武器装备仓库和民兵训练基地管理站）</t>
  </si>
  <si>
    <t>解决民兵武器装备仓库和民兵训练基地管理站启动经费</t>
  </si>
  <si>
    <t>县委政法委</t>
  </si>
  <si>
    <t>解决刘盛保等3人2021年巡逻经费</t>
  </si>
  <si>
    <t>204合计</t>
  </si>
  <si>
    <t>县教育局</t>
  </si>
  <si>
    <t>解决2021年公费定向培养乡村教师培养经费</t>
  </si>
  <si>
    <t>解决发放城步一中校长杨光旺同志综合奖金</t>
  </si>
  <si>
    <t>解决2021年教师节慰问经费</t>
  </si>
  <si>
    <t>解决高考、高中学考经费</t>
  </si>
  <si>
    <t>建议从上级专项资金中安排</t>
  </si>
  <si>
    <t>解决2021年教育系统离退休人员节假日工会补助</t>
  </si>
  <si>
    <t>解决原民办代课教师2021年生活困难补助缺口资金</t>
  </si>
  <si>
    <t>原民办代课教师2021年生活困难补助需207.105万元，基数文件101万元、年初预算已安排32万元，缺口74.105万元</t>
  </si>
  <si>
    <t>解决2021年教育系统体检经费</t>
  </si>
  <si>
    <t>解决2021年师训费</t>
  </si>
  <si>
    <t>解决2021年民转公幼儿园财政补助资金</t>
  </si>
  <si>
    <t>从教育局部门预算农村税费改革转移支付685万元中安排</t>
  </si>
  <si>
    <t>解决中小学、幼儿园和教学点专职保安工资</t>
  </si>
  <si>
    <t>解决全县政法队伍教育整顿工作经费</t>
  </si>
  <si>
    <t>205合计</t>
  </si>
  <si>
    <t>县畜牧局</t>
  </si>
  <si>
    <t>解决奶业发展品改经费</t>
  </si>
  <si>
    <t>解决新认定高新技术企业奖励（城步甬南果品研究有限公司）</t>
  </si>
  <si>
    <t>解决大寨风雨桥所欠资金</t>
  </si>
  <si>
    <t>县南山种畜牧草良种繁殖场</t>
  </si>
  <si>
    <t>解决南山旅游基础设施建设中央预算内基建资金（存量资金返回）</t>
  </si>
  <si>
    <t>县老年人体育协会</t>
  </si>
  <si>
    <t>解决参加市老年人广场舞和乒乓球、手拍鼓三项比赛所需经费</t>
  </si>
  <si>
    <t>207合计</t>
  </si>
  <si>
    <t>县人力资源和社会保障局</t>
  </si>
  <si>
    <t>解决增加事业单位招聘工作经费</t>
  </si>
  <si>
    <t>解决养老保险待遇核查“回头看”和社保基金专项整治工作经费</t>
  </si>
  <si>
    <t>解决双拥工作经费</t>
  </si>
  <si>
    <t>解决1953年12月31日前入伍后在企业退休退役士兵生活困难补助资金</t>
  </si>
  <si>
    <t>解决2021年自主就业退役士兵一次性经济补助</t>
  </si>
  <si>
    <t>解决以政府安排工作方式退役的士兵待安排工作期间生活补助和接续基本保险费用</t>
  </si>
  <si>
    <t>2021年重点优抚对象门诊补助</t>
  </si>
  <si>
    <t>县总工会</t>
  </si>
  <si>
    <t>解决2021年市级劳模经济补贴和2019年、2020年省、部、市（厅）及离退休劳模荣誉津贴</t>
  </si>
  <si>
    <t>土桥农场</t>
  </si>
  <si>
    <t>解决返聘工区管理人员公益性岗位工资</t>
  </si>
  <si>
    <t>208小计</t>
  </si>
  <si>
    <t>2021年城乡居民基本医疗保险征缴工作经费</t>
  </si>
  <si>
    <t>县卫健局（新冠肺炎疫情防控办公室）</t>
  </si>
  <si>
    <t>疫情防控和疫苗接种工作经费</t>
  </si>
  <si>
    <t>解决我县重点保障对象新冠肺炎疫苗采购款</t>
  </si>
  <si>
    <t>建议调整预算安排46万元，上级专项资金安排4万元。</t>
  </si>
  <si>
    <t>解决我县新冠肺炎防控经费</t>
  </si>
  <si>
    <t>解决全县新冠病毒疫苗接种经费</t>
  </si>
  <si>
    <t>解决新冠肺炎疫情防控工作经费</t>
  </si>
  <si>
    <t>县卫健局</t>
  </si>
  <si>
    <t>解决尘肺病防治工作经费</t>
  </si>
  <si>
    <t>县人民医院</t>
  </si>
  <si>
    <t>解决2020年卫生领域中央预算内投资项目地方财政配套资金</t>
  </si>
  <si>
    <t>县林业局</t>
  </si>
  <si>
    <t>解决五个国有林场单位部分应缴纳部分2020年职工医疗保险单位部分</t>
  </si>
  <si>
    <t>解决2020-2021年已改制企业困难职工医疗救助短缺资金</t>
  </si>
  <si>
    <t>县医疗保障局</t>
  </si>
  <si>
    <t>解决医保领域集中整治工作经费</t>
  </si>
  <si>
    <t>解决我县公共卫生领域应急物资轮换资金</t>
  </si>
  <si>
    <t>210小计</t>
  </si>
  <si>
    <t>县环境卫生管理局</t>
  </si>
  <si>
    <t>购买渣土执法车辆经费</t>
  </si>
  <si>
    <t>三一城步新能源有限公司</t>
  </si>
  <si>
    <t>城步风电退出项目退出补偿款</t>
  </si>
  <si>
    <t xml:space="preserve">白毛坪镇人民政府 </t>
  </si>
  <si>
    <t>县林业局（金紫山林场）</t>
  </si>
  <si>
    <t xml:space="preserve">儒林镇人民政府 </t>
  </si>
  <si>
    <t>解决冷水坪采砂场环境保护整改所需经费</t>
  </si>
  <si>
    <t>解决白云砖厂烟囱拆除爆破费用</t>
  </si>
  <si>
    <t>县住房和城乡建设局</t>
  </si>
  <si>
    <t>县城东路-石板桥棚户区（石板桥至一中段）雨水污水管网系统及道路改造工程项目</t>
  </si>
  <si>
    <t>第一批债券资金安排</t>
  </si>
  <si>
    <t>211合计</t>
  </si>
  <si>
    <t>县城管大队</t>
  </si>
  <si>
    <t>2021年城市管理协管员工资及工伤保险经费</t>
  </si>
  <si>
    <t>2021年城市管理工作经费</t>
  </si>
  <si>
    <t>县儒林大道临街棚户区改造二期亮化工程项目余款</t>
  </si>
  <si>
    <t>儒林大桥指挥部附属项目尾款</t>
  </si>
  <si>
    <t>县保障性安居工程公司</t>
  </si>
  <si>
    <t>白云洞至一中道路改造工程2021年春节前财政安排资金</t>
  </si>
  <si>
    <t>13个乡镇学卫公租房项目2021年春节前安排资金</t>
  </si>
  <si>
    <t>县城市管理和综合执法管局</t>
  </si>
  <si>
    <t>解决县生活垃圾无害化处理场雨污分流改造经费</t>
  </si>
  <si>
    <t>解决继续开展市政设施公众责任保险业务经费</t>
  </si>
  <si>
    <t>县公用事业管理站</t>
  </si>
  <si>
    <t>解决儒林大道民族风格建筑维修经费</t>
  </si>
  <si>
    <t>县兴业路道路建设及基础配套项目资金</t>
  </si>
  <si>
    <t>县荣昌路建设工程项目资金</t>
  </si>
  <si>
    <t>212合计</t>
  </si>
  <si>
    <t>县农业农村水利局</t>
  </si>
  <si>
    <t>解决第三次国土调查耕地质量等级调查与评价项目经费</t>
  </si>
  <si>
    <t>解决农村改厕配套资金</t>
  </si>
  <si>
    <t>解决2021年度河长制工作经费</t>
  </si>
  <si>
    <t>县农业农村水利局（县人居环境整治领导小组办公室）</t>
  </si>
  <si>
    <t>解决取缔小型垃圾焚烧炉工作经费</t>
  </si>
  <si>
    <t>县畜牧局（畜禽良种繁殖场）</t>
  </si>
  <si>
    <t>解决畜禽良种繁殖场2020年7人事业单位职工绩效工资</t>
  </si>
  <si>
    <t>解决畜医局实验室复验收整改资金</t>
  </si>
  <si>
    <t>解决非洲猪瘟防控经费</t>
  </si>
  <si>
    <t>解决禁食野生动物人工繁育主体退出奖励资金</t>
  </si>
  <si>
    <t>解决全面推行林长制工作经费</t>
  </si>
  <si>
    <t>县自然资源局</t>
  </si>
  <si>
    <t>解决县农村“空心房”整治项目经费</t>
  </si>
  <si>
    <t>解决“三支一扶”人员生活补贴经费</t>
  </si>
  <si>
    <t>县南绥公路（K0+000-K18+866段）沿线边坡生态修复工程项目</t>
  </si>
  <si>
    <t>湖南南山国家公园</t>
  </si>
  <si>
    <t>湖南南山国家公园主入口基础实施建设项目</t>
  </si>
  <si>
    <t>县交通运输局</t>
  </si>
  <si>
    <t>S251、S341城步南山牧场至绥宁古龙岩公路改建工程</t>
  </si>
  <si>
    <t>第二批债券资金安排</t>
  </si>
  <si>
    <t>水库除险加固及山塘维修工程</t>
  </si>
  <si>
    <t>茅坪镇集镇区污水收集及处理工程项目</t>
  </si>
  <si>
    <t>五团镇集镇区污水收集及处理工程项目</t>
  </si>
  <si>
    <t>213合计</t>
  </si>
  <si>
    <t>县交通运输综合行政执法大队</t>
  </si>
  <si>
    <t>解决交通问题顽瘴痼疾集中整治“亮剑行动”经费</t>
  </si>
  <si>
    <t>县交通局</t>
  </si>
  <si>
    <t>解决金水线公汽运营补助经费</t>
  </si>
  <si>
    <t>解决农村基础设施项目农村公路修护工程款</t>
  </si>
  <si>
    <t>解决交通基础设施建设资金缺口</t>
  </si>
  <si>
    <t>解决退役军人等特殊群体免费乘坐公交车财政补贴资金</t>
  </si>
  <si>
    <t>解决沙洲岩门村岩口渡改桥工程尾款欠款</t>
  </si>
  <si>
    <t>县公路局</t>
  </si>
  <si>
    <t>解决县2017年公路水毁抢险工程一、二期工程款</t>
  </si>
  <si>
    <t>县蒋坊超限检测站</t>
  </si>
  <si>
    <t>县儒林镇人民政府</t>
  </si>
  <si>
    <t>解决白云湖水上交通船舶管理维护所需经费</t>
  </si>
  <si>
    <t>解决S251/S341城步南山牧场至绥宁古龙岩公路改建工程项目资金</t>
  </si>
  <si>
    <t>县农村公路建设项目资金(西岩至杉坊公路改建工程380万元、长安至平定塘公路改建工程245万元）</t>
  </si>
  <si>
    <t>县边溪至南山牧场公路建设工程项目资金</t>
  </si>
  <si>
    <t>县西威公路建设工程项目资金</t>
  </si>
  <si>
    <t>214合计</t>
  </si>
  <si>
    <t>县商务局</t>
  </si>
  <si>
    <t>解决商务扶贫对接工作经费</t>
  </si>
  <si>
    <t>解决对2020年限额以上商贸流通企业培育工作相关单位和企业予以奖励的经费</t>
  </si>
  <si>
    <t>216合计</t>
  </si>
  <si>
    <t>中国银行保险监督管理委员会邵阳监督管理分局</t>
  </si>
  <si>
    <t>金融监管支出经费</t>
  </si>
  <si>
    <t>217合计</t>
  </si>
  <si>
    <t>县气象局</t>
  </si>
  <si>
    <t>解决我县气象预警系统区域自动站升级改造经费</t>
  </si>
  <si>
    <t>落实“城步县突发事件预警信息发布平台”运行经费</t>
  </si>
  <si>
    <t>解决2020年自动雨水（水位）站运行维护经费</t>
  </si>
  <si>
    <t>解决局干部职工三项奖励经费</t>
  </si>
  <si>
    <t>220合计</t>
  </si>
  <si>
    <t>解决粮食安全省长责任制考核工作经费</t>
  </si>
  <si>
    <t>解决灾后恢复应急经费</t>
  </si>
  <si>
    <t>224合计</t>
  </si>
  <si>
    <t>预备费</t>
  </si>
  <si>
    <t>229合计</t>
  </si>
  <si>
    <t>总计</t>
  </si>
  <si>
    <t>附件2</t>
  </si>
  <si>
    <t>2021年调整预算调减资金汇总表（一般预算）</t>
  </si>
  <si>
    <t xml:space="preserve">                                 单位：万元</t>
  </si>
  <si>
    <t>本次调整预算拟调减金额</t>
  </si>
  <si>
    <t>财政资金投资项目审计经费</t>
  </si>
  <si>
    <t>隐性债务还本付息资金</t>
  </si>
  <si>
    <t>企业养老保险县级财政配套</t>
  </si>
  <si>
    <t>机关事业单位工作人员试点期间的养老保险退费缺口资金</t>
  </si>
  <si>
    <t>职工基本医疗保险县级配套（2021年教育退休人员财政负担部分医疗保险费）</t>
  </si>
  <si>
    <t>基层医改配套1536万元、公立医院改革898万元</t>
  </si>
  <si>
    <t>小水电清理整改退出</t>
  </si>
  <si>
    <t>下水道清理、井盖及道路维修、路灯维修</t>
  </si>
  <si>
    <t>县级专项扶贫资金2022（健康扶贫一站式结算1220万元、建档立卡贫困生资助资金802万元</t>
  </si>
  <si>
    <t>第一批债券资金安排1000万元，置换从年初预算中安排城财预2021年398#1000万元</t>
  </si>
  <si>
    <t>五大国有林场经费</t>
  </si>
  <si>
    <t>创业担保贷款贴息县级财政配套</t>
  </si>
  <si>
    <t>县城投公司</t>
  </si>
  <si>
    <t>第一批债券资金安排950万元，置换从重点项目经费中安排的城财预2021年182#150万元、城财预2021年183#800万元</t>
  </si>
  <si>
    <t>第一批债券资金安排500万元，置换从重点项目经费中安排的城财预2021年183#500万元</t>
  </si>
  <si>
    <t>县保障性安居工程投资公司</t>
  </si>
  <si>
    <t>城镇棚户区（城中村）改造建设项目</t>
  </si>
  <si>
    <t>城中村项目专项债券资金安排6500万元  置换从年初预算安排的新田棚改项目涉征涉拆企业后续资金（城财预2021年132#600万元、城财预〔2021〕0787号657.77万元）</t>
  </si>
  <si>
    <t>合计</t>
  </si>
  <si>
    <t>附件3</t>
  </si>
  <si>
    <t>城步县2021年暂付性款项清理明细表</t>
  </si>
  <si>
    <t>单位：万元</t>
  </si>
  <si>
    <t>借款单位</t>
  </si>
  <si>
    <t>借款单位类型</t>
  </si>
  <si>
    <t>借款金额</t>
  </si>
  <si>
    <t>出借时间(到年月)</t>
  </si>
  <si>
    <t>借款用途描述(借款事由)</t>
  </si>
  <si>
    <t>城市棚户区改造工程指挥部</t>
  </si>
  <si>
    <t>无法落实单位的政府项目</t>
  </si>
  <si>
    <t>2012.05</t>
  </si>
  <si>
    <t>借城市棚户区建设工作经费20万（待检查后再归回）</t>
  </si>
  <si>
    <t>城步苗族自治县儒林南路污水管网综合改造工程指挥部</t>
  </si>
  <si>
    <t>2011.06</t>
  </si>
  <si>
    <t>借110万用于支付道板砖及燃气管道货款（从管网改造报账款中扣回）</t>
  </si>
  <si>
    <t>2011.10</t>
  </si>
  <si>
    <t>借230万用于支付儒林南路改造工程款（从城投公司贷款中扣回）</t>
  </si>
  <si>
    <t>城步苗族自治县民族大道工程建设指挥部</t>
  </si>
  <si>
    <t>2011.05</t>
  </si>
  <si>
    <t>借民族大道临街楼民族特色装修工程款10万，</t>
  </si>
  <si>
    <t>借解决遗留问题经费180万</t>
  </si>
  <si>
    <t>城步苗族自治县白云大道工程建设指挥部</t>
  </si>
  <si>
    <t>2015.10</t>
  </si>
  <si>
    <t>借工程征地补偿款1900万</t>
  </si>
  <si>
    <t>城步苗族自治县儒林市场棚户区改造工程指挥部</t>
  </si>
  <si>
    <t>2013.12</t>
  </si>
  <si>
    <t>借工作经费5万（列入2014年预算）</t>
  </si>
  <si>
    <t>借工程经费100万</t>
  </si>
  <si>
    <t>城步苗族自治县给水工程指挥部</t>
  </si>
  <si>
    <t>2004.12</t>
  </si>
  <si>
    <t>暂借国债转贷资金</t>
  </si>
  <si>
    <t>城步苗族自治县亚华胚胎移植指挥部</t>
  </si>
  <si>
    <t>2001.01</t>
  </si>
  <si>
    <t>暂借25万</t>
  </si>
  <si>
    <t>2011.12</t>
  </si>
  <si>
    <t>挂靠在支付局的借款转国库40万</t>
  </si>
  <si>
    <t>城步苗族自治县城西过境公路指挥部</t>
  </si>
  <si>
    <t>挂靠在支付局的借款转国库2844213.8元</t>
  </si>
  <si>
    <t>城步苗族自治县城乡建设投资有限公司</t>
  </si>
  <si>
    <t>融资平台</t>
  </si>
  <si>
    <t>2016.06</t>
  </si>
  <si>
    <t>借农村基础设施扶贫建设资金1510万，8月归还710万，余800万</t>
  </si>
  <si>
    <t>合  计</t>
  </si>
</sst>
</file>

<file path=xl/styles.xml><?xml version="1.0" encoding="utf-8"?>
<styleSheet xmlns="http://schemas.openxmlformats.org/spreadsheetml/2006/main">
  <numFmts count="10">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_);[Red]\(#,##0.00\)"/>
    <numFmt numFmtId="177" formatCode="0.00_ "/>
    <numFmt numFmtId="178" formatCode="0.0000_ "/>
    <numFmt numFmtId="179" formatCode="0.00000_ "/>
    <numFmt numFmtId="180" formatCode="0_ "/>
    <numFmt numFmtId="181" formatCode="#,##0.00_ "/>
  </numFmts>
  <fonts count="39">
    <font>
      <sz val="11"/>
      <color theme="1"/>
      <name val="宋体"/>
      <charset val="134"/>
      <scheme val="minor"/>
    </font>
    <font>
      <b/>
      <sz val="18"/>
      <color indexed="8"/>
      <name val="宋体"/>
      <charset val="134"/>
      <scheme val="minor"/>
    </font>
    <font>
      <b/>
      <sz val="11"/>
      <color indexed="8"/>
      <name val="宋体"/>
      <charset val="134"/>
      <scheme val="minor"/>
    </font>
    <font>
      <b/>
      <sz val="11"/>
      <name val="宋体"/>
      <charset val="134"/>
    </font>
    <font>
      <sz val="11"/>
      <name val="宋体"/>
      <charset val="134"/>
    </font>
    <font>
      <sz val="11"/>
      <name val="宋体"/>
      <charset val="134"/>
      <scheme val="minor"/>
    </font>
    <font>
      <b/>
      <sz val="18"/>
      <color theme="1"/>
      <name val="宋体"/>
      <charset val="134"/>
      <scheme val="minor"/>
    </font>
    <font>
      <sz val="11"/>
      <color theme="1"/>
      <name val="宋体"/>
      <charset val="134"/>
    </font>
    <font>
      <sz val="9"/>
      <color theme="1"/>
      <name val="宋体"/>
      <charset val="134"/>
    </font>
    <font>
      <sz val="9"/>
      <color theme="1"/>
      <name val="宋体"/>
      <charset val="134"/>
      <scheme val="minor"/>
    </font>
    <font>
      <sz val="10"/>
      <color theme="1"/>
      <name val="宋体"/>
      <charset val="134"/>
    </font>
    <font>
      <sz val="11"/>
      <color rgb="FFC00000"/>
      <name val="宋体"/>
      <charset val="134"/>
      <scheme val="minor"/>
    </font>
    <font>
      <sz val="11"/>
      <color rgb="FFFF0000"/>
      <name val="宋体"/>
      <charset val="134"/>
      <scheme val="minor"/>
    </font>
    <font>
      <b/>
      <sz val="11"/>
      <color theme="1"/>
      <name val="宋体"/>
      <charset val="134"/>
      <scheme val="minor"/>
    </font>
    <font>
      <b/>
      <sz val="11"/>
      <name val="宋体"/>
      <charset val="134"/>
      <scheme val="minor"/>
    </font>
    <font>
      <sz val="11"/>
      <color rgb="FFFF0000"/>
      <name val="宋体"/>
      <charset val="134"/>
    </font>
    <font>
      <sz val="11"/>
      <color rgb="FFC00000"/>
      <name val="宋体"/>
      <charset val="134"/>
    </font>
    <font>
      <b/>
      <sz val="11"/>
      <color theme="1"/>
      <name val="宋体"/>
      <charset val="134"/>
    </font>
    <font>
      <b/>
      <sz val="10"/>
      <color theme="1"/>
      <name val="宋体"/>
      <charset val="134"/>
    </font>
    <font>
      <sz val="10"/>
      <color indexed="8"/>
      <name val="Arial"/>
      <charset val="134"/>
    </font>
    <font>
      <sz val="11"/>
      <color theme="0"/>
      <name val="宋体"/>
      <charset val="0"/>
      <scheme val="minor"/>
    </font>
    <font>
      <b/>
      <sz val="11"/>
      <color rgb="FF3F3F3F"/>
      <name val="宋体"/>
      <charset val="0"/>
      <scheme val="minor"/>
    </font>
    <font>
      <sz val="11"/>
      <color rgb="FFFF0000"/>
      <name val="宋体"/>
      <charset val="0"/>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23" fillId="20" borderId="0" applyNumberFormat="0" applyBorder="0" applyAlignment="0" applyProtection="0">
      <alignment vertical="center"/>
    </xf>
    <xf numFmtId="0" fontId="34" fillId="26"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14" borderId="0" applyNumberFormat="0" applyBorder="0" applyAlignment="0" applyProtection="0">
      <alignment vertical="center"/>
    </xf>
    <xf numFmtId="0" fontId="26" fillId="10" borderId="0" applyNumberFormat="0" applyBorder="0" applyAlignment="0" applyProtection="0">
      <alignment vertical="center"/>
    </xf>
    <xf numFmtId="43" fontId="0" fillId="0" borderId="0" applyFont="0" applyFill="0" applyBorder="0" applyAlignment="0" applyProtection="0">
      <alignment vertical="center"/>
    </xf>
    <xf numFmtId="0" fontId="20" fillId="17" borderId="0" applyNumberFormat="0" applyBorder="0" applyAlignment="0" applyProtection="0">
      <alignment vertical="center"/>
    </xf>
    <xf numFmtId="0" fontId="38"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25" borderId="10" applyNumberFormat="0" applyFont="0" applyAlignment="0" applyProtection="0">
      <alignment vertical="center"/>
    </xf>
    <xf numFmtId="0" fontId="20" fillId="24" borderId="0" applyNumberFormat="0" applyBorder="0" applyAlignment="0" applyProtection="0">
      <alignment vertical="center"/>
    </xf>
    <xf numFmtId="0" fontId="2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0" fillId="0" borderId="8" applyNumberFormat="0" applyFill="0" applyAlignment="0" applyProtection="0">
      <alignment vertical="center"/>
    </xf>
    <xf numFmtId="0" fontId="36" fillId="0" borderId="8" applyNumberFormat="0" applyFill="0" applyAlignment="0" applyProtection="0">
      <alignment vertical="center"/>
    </xf>
    <xf numFmtId="0" fontId="20" fillId="16" borderId="0" applyNumberFormat="0" applyBorder="0" applyAlignment="0" applyProtection="0">
      <alignment vertical="center"/>
    </xf>
    <xf numFmtId="0" fontId="24" fillId="0" borderId="12" applyNumberFormat="0" applyFill="0" applyAlignment="0" applyProtection="0">
      <alignment vertical="center"/>
    </xf>
    <xf numFmtId="0" fontId="20" fillId="23" borderId="0" applyNumberFormat="0" applyBorder="0" applyAlignment="0" applyProtection="0">
      <alignment vertical="center"/>
    </xf>
    <xf numFmtId="0" fontId="21" fillId="6" borderId="5" applyNumberFormat="0" applyAlignment="0" applyProtection="0">
      <alignment vertical="center"/>
    </xf>
    <xf numFmtId="0" fontId="31" fillId="6" borderId="9" applyNumberFormat="0" applyAlignment="0" applyProtection="0">
      <alignment vertical="center"/>
    </xf>
    <xf numFmtId="0" fontId="27" fillId="13" borderId="6" applyNumberFormat="0" applyAlignment="0" applyProtection="0">
      <alignment vertical="center"/>
    </xf>
    <xf numFmtId="0" fontId="23" fillId="33" borderId="0" applyNumberFormat="0" applyBorder="0" applyAlignment="0" applyProtection="0">
      <alignment vertical="center"/>
    </xf>
    <xf numFmtId="0" fontId="20" fillId="29" borderId="0" applyNumberFormat="0" applyBorder="0" applyAlignment="0" applyProtection="0">
      <alignment vertical="center"/>
    </xf>
    <xf numFmtId="0" fontId="29" fillId="0" borderId="7" applyNumberFormat="0" applyFill="0" applyAlignment="0" applyProtection="0">
      <alignment vertical="center"/>
    </xf>
    <xf numFmtId="0" fontId="35" fillId="0" borderId="11" applyNumberFormat="0" applyFill="0" applyAlignment="0" applyProtection="0">
      <alignment vertical="center"/>
    </xf>
    <xf numFmtId="0" fontId="37" fillId="32" borderId="0" applyNumberFormat="0" applyBorder="0" applyAlignment="0" applyProtection="0">
      <alignment vertical="center"/>
    </xf>
    <xf numFmtId="0" fontId="33" fillId="22" borderId="0" applyNumberFormat="0" applyBorder="0" applyAlignment="0" applyProtection="0">
      <alignment vertical="center"/>
    </xf>
    <xf numFmtId="0" fontId="23" fillId="19" borderId="0" applyNumberFormat="0" applyBorder="0" applyAlignment="0" applyProtection="0">
      <alignment vertical="center"/>
    </xf>
    <xf numFmtId="0" fontId="20" fillId="5" borderId="0" applyNumberFormat="0" applyBorder="0" applyAlignment="0" applyProtection="0">
      <alignment vertical="center"/>
    </xf>
    <xf numFmtId="0" fontId="23" fillId="18" borderId="0" applyNumberFormat="0" applyBorder="0" applyAlignment="0" applyProtection="0">
      <alignment vertical="center"/>
    </xf>
    <xf numFmtId="0" fontId="23" fillId="12" borderId="0" applyNumberFormat="0" applyBorder="0" applyAlignment="0" applyProtection="0">
      <alignment vertical="center"/>
    </xf>
    <xf numFmtId="0" fontId="23" fillId="31" borderId="0" applyNumberFormat="0" applyBorder="0" applyAlignment="0" applyProtection="0">
      <alignment vertical="center"/>
    </xf>
    <xf numFmtId="0" fontId="23" fillId="9" borderId="0" applyNumberFormat="0" applyBorder="0" applyAlignment="0" applyProtection="0">
      <alignment vertical="center"/>
    </xf>
    <xf numFmtId="0" fontId="20" fillId="4" borderId="0" applyNumberFormat="0" applyBorder="0" applyAlignment="0" applyProtection="0">
      <alignment vertical="center"/>
    </xf>
    <xf numFmtId="0" fontId="20" fillId="28" borderId="0" applyNumberFormat="0" applyBorder="0" applyAlignment="0" applyProtection="0">
      <alignment vertical="center"/>
    </xf>
    <xf numFmtId="0" fontId="23" fillId="30" borderId="0" applyNumberFormat="0" applyBorder="0" applyAlignment="0" applyProtection="0">
      <alignment vertical="center"/>
    </xf>
    <xf numFmtId="0" fontId="23" fillId="8" borderId="0" applyNumberFormat="0" applyBorder="0" applyAlignment="0" applyProtection="0">
      <alignment vertical="center"/>
    </xf>
    <xf numFmtId="0" fontId="20" fillId="3" borderId="0" applyNumberFormat="0" applyBorder="0" applyAlignment="0" applyProtection="0">
      <alignment vertical="center"/>
    </xf>
    <xf numFmtId="0" fontId="23" fillId="11" borderId="0" applyNumberFormat="0" applyBorder="0" applyAlignment="0" applyProtection="0">
      <alignment vertical="center"/>
    </xf>
    <xf numFmtId="0" fontId="20" fillId="15" borderId="0" applyNumberFormat="0" applyBorder="0" applyAlignment="0" applyProtection="0">
      <alignment vertical="center"/>
    </xf>
    <xf numFmtId="0" fontId="20" fillId="27" borderId="0" applyNumberFormat="0" applyBorder="0" applyAlignment="0" applyProtection="0">
      <alignment vertical="center"/>
    </xf>
    <xf numFmtId="0" fontId="23" fillId="7" borderId="0" applyNumberFormat="0" applyBorder="0" applyAlignment="0" applyProtection="0">
      <alignment vertical="center"/>
    </xf>
    <xf numFmtId="0" fontId="20" fillId="21" borderId="0" applyNumberFormat="0" applyBorder="0" applyAlignment="0" applyProtection="0">
      <alignment vertical="center"/>
    </xf>
    <xf numFmtId="0" fontId="19" fillId="0" borderId="0"/>
  </cellStyleXfs>
  <cellXfs count="114">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right" vertical="center"/>
    </xf>
    <xf numFmtId="0" fontId="3" fillId="0" borderId="1" xfId="0"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1" xfId="49" applyFont="1" applyFill="1" applyBorder="1" applyAlignment="1">
      <alignment vertical="center" wrapText="1"/>
    </xf>
    <xf numFmtId="0" fontId="4" fillId="0" borderId="1" xfId="0"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49" fontId="4" fillId="0" borderId="1" xfId="0" applyNumberFormat="1" applyFont="1" applyFill="1" applyBorder="1" applyAlignment="1" applyProtection="1">
      <alignment horizontal="left" wrapText="1"/>
      <protection locked="0"/>
    </xf>
    <xf numFmtId="176" fontId="4" fillId="0" borderId="1" xfId="0" applyNumberFormat="1" applyFont="1" applyFill="1" applyBorder="1" applyAlignment="1">
      <alignment horizontal="left" vertical="top" wrapText="1"/>
    </xf>
    <xf numFmtId="0" fontId="0" fillId="0" borderId="0" xfId="0" applyAlignment="1">
      <alignment vertical="center" wrapText="1"/>
    </xf>
    <xf numFmtId="0" fontId="4" fillId="0" borderId="1" xfId="0" applyFont="1" applyFill="1" applyBorder="1" applyAlignment="1">
      <alignment horizontal="left" vertical="center" wrapText="1"/>
    </xf>
    <xf numFmtId="179"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left" vertical="center" wrapText="1"/>
    </xf>
    <xf numFmtId="0" fontId="4" fillId="2" borderId="1" xfId="49" applyFont="1" applyFill="1" applyBorder="1" applyAlignment="1">
      <alignment vertical="center" wrapText="1"/>
    </xf>
    <xf numFmtId="0" fontId="4" fillId="2" borderId="1" xfId="0" applyFont="1" applyFill="1" applyBorder="1" applyAlignment="1">
      <alignment horizontal="center" vertical="center" wrapText="1"/>
    </xf>
    <xf numFmtId="177" fontId="4" fillId="2" borderId="1" xfId="0" applyNumberFormat="1" applyFont="1" applyFill="1" applyBorder="1" applyAlignment="1">
      <alignment horizontal="center" vertical="center" wrapText="1"/>
    </xf>
    <xf numFmtId="49" fontId="4" fillId="2" borderId="1" xfId="0" applyNumberFormat="1" applyFont="1" applyFill="1" applyBorder="1" applyAlignment="1" applyProtection="1">
      <alignment horizontal="left" wrapText="1"/>
      <protection locked="0"/>
    </xf>
    <xf numFmtId="176" fontId="4" fillId="2" borderId="1" xfId="0" applyNumberFormat="1"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0" borderId="1" xfId="49" applyFont="1" applyFill="1" applyBorder="1" applyAlignment="1">
      <alignment horizontal="left" vertical="top" wrapText="1"/>
    </xf>
    <xf numFmtId="178" fontId="4" fillId="0" borderId="1" xfId="0" applyNumberFormat="1" applyFont="1" applyFill="1" applyBorder="1" applyAlignment="1">
      <alignment horizontal="center" vertical="center" wrapText="1"/>
    </xf>
    <xf numFmtId="0" fontId="4" fillId="0" borderId="1" xfId="49" applyFont="1" applyFill="1" applyBorder="1" applyAlignment="1">
      <alignment horizontal="center" vertical="center" wrapText="1"/>
    </xf>
    <xf numFmtId="178" fontId="4" fillId="0" borderId="1" xfId="49" applyNumberFormat="1" applyFont="1" applyFill="1" applyBorder="1" applyAlignment="1">
      <alignment horizontal="center" vertical="center" wrapText="1"/>
    </xf>
    <xf numFmtId="0" fontId="3" fillId="0" borderId="1" xfId="49" applyFont="1" applyFill="1" applyBorder="1" applyAlignment="1">
      <alignment horizontal="center" vertical="center" wrapText="1"/>
    </xf>
    <xf numFmtId="0" fontId="5" fillId="0" borderId="1" xfId="0" applyFont="1" applyBorder="1" applyAlignment="1">
      <alignment vertical="center" wrapText="1"/>
    </xf>
    <xf numFmtId="177" fontId="5" fillId="0" borderId="1" xfId="0" applyNumberFormat="1" applyFont="1" applyBorder="1" applyAlignment="1">
      <alignment vertical="center" wrapText="1"/>
    </xf>
    <xf numFmtId="0" fontId="0" fillId="2" borderId="0" xfId="0" applyFill="1">
      <alignment vertical="center"/>
    </xf>
    <xf numFmtId="0" fontId="0" fillId="0" borderId="0" xfId="0" applyAlignment="1">
      <alignment horizontal="center" vertical="center"/>
    </xf>
    <xf numFmtId="0" fontId="0" fillId="0" borderId="0" xfId="0" applyAlignment="1">
      <alignment vertical="center"/>
    </xf>
    <xf numFmtId="0" fontId="6" fillId="2" borderId="0" xfId="0" applyFont="1" applyFill="1" applyAlignment="1">
      <alignment horizontal="center" vertical="center"/>
    </xf>
    <xf numFmtId="177" fontId="6" fillId="2" borderId="0" xfId="0" applyNumberFormat="1" applyFont="1" applyFill="1" applyAlignment="1">
      <alignment horizontal="center" vertical="center"/>
    </xf>
    <xf numFmtId="180" fontId="7" fillId="2" borderId="0" xfId="0" applyNumberFormat="1" applyFont="1" applyFill="1" applyBorder="1" applyAlignment="1">
      <alignment horizontal="left" vertical="center"/>
    </xf>
    <xf numFmtId="181" fontId="7" fillId="2" borderId="1" xfId="0" applyNumberFormat="1" applyFont="1" applyFill="1" applyBorder="1" applyAlignment="1">
      <alignment horizontal="center" vertical="center" wrapText="1"/>
    </xf>
    <xf numFmtId="177" fontId="7" fillId="2" borderId="1" xfId="0" applyNumberFormat="1" applyFont="1" applyFill="1" applyBorder="1" applyAlignment="1">
      <alignment horizontal="center" vertical="center" wrapText="1"/>
    </xf>
    <xf numFmtId="180" fontId="7" fillId="2" borderId="1" xfId="0" applyNumberFormat="1" applyFont="1" applyFill="1" applyBorder="1" applyAlignment="1">
      <alignment horizontal="left" vertical="center"/>
    </xf>
    <xf numFmtId="180" fontId="7" fillId="2" borderId="1" xfId="0" applyNumberFormat="1" applyFont="1" applyFill="1" applyBorder="1" applyAlignment="1">
      <alignment horizontal="left" vertical="center" wrapText="1"/>
    </xf>
    <xf numFmtId="177" fontId="7" fillId="2" borderId="1" xfId="0" applyNumberFormat="1" applyFont="1" applyFill="1" applyBorder="1" applyAlignment="1">
      <alignment horizontal="center" vertical="center"/>
    </xf>
    <xf numFmtId="0" fontId="0" fillId="2" borderId="1" xfId="0" applyFill="1" applyBorder="1">
      <alignment vertical="center"/>
    </xf>
    <xf numFmtId="181" fontId="7" fillId="2" borderId="1" xfId="0" applyNumberFormat="1" applyFont="1" applyFill="1" applyBorder="1" applyAlignment="1">
      <alignment horizontal="left" vertical="center" wrapText="1"/>
    </xf>
    <xf numFmtId="180" fontId="4" fillId="2" borderId="1" xfId="0" applyNumberFormat="1" applyFont="1" applyFill="1" applyBorder="1" applyAlignment="1">
      <alignment vertical="center" wrapText="1"/>
    </xf>
    <xf numFmtId="181" fontId="8" fillId="2" borderId="1" xfId="0" applyNumberFormat="1" applyFont="1" applyFill="1" applyBorder="1" applyAlignment="1">
      <alignment horizontal="left" vertical="center" wrapText="1"/>
    </xf>
    <xf numFmtId="0" fontId="0" fillId="2" borderId="1" xfId="0" applyFill="1" applyBorder="1" applyAlignment="1">
      <alignment horizontal="left" vertical="center"/>
    </xf>
    <xf numFmtId="0" fontId="0" fillId="2" borderId="1" xfId="0" applyFill="1" applyBorder="1" applyAlignment="1">
      <alignment horizontal="left" vertical="center" wrapText="1"/>
    </xf>
    <xf numFmtId="177" fontId="0" fillId="2" borderId="1" xfId="0" applyNumberFormat="1" applyFill="1" applyBorder="1" applyAlignment="1">
      <alignment horizontal="center" vertical="center" wrapText="1"/>
    </xf>
    <xf numFmtId="0" fontId="9" fillId="2" borderId="1" xfId="0" applyFont="1" applyFill="1" applyBorder="1" applyAlignment="1">
      <alignment vertical="center" wrapText="1"/>
    </xf>
    <xf numFmtId="180" fontId="7" fillId="2" borderId="2" xfId="0" applyNumberFormat="1" applyFont="1" applyFill="1" applyBorder="1" applyAlignment="1">
      <alignment horizontal="center" vertical="center"/>
    </xf>
    <xf numFmtId="180" fontId="7" fillId="2" borderId="3" xfId="0" applyNumberFormat="1" applyFont="1" applyFill="1" applyBorder="1" applyAlignment="1">
      <alignment horizontal="center" vertical="center"/>
    </xf>
    <xf numFmtId="180" fontId="7" fillId="2" borderId="4" xfId="0" applyNumberFormat="1" applyFont="1" applyFill="1" applyBorder="1" applyAlignment="1">
      <alignment horizontal="center" vertical="center"/>
    </xf>
    <xf numFmtId="177" fontId="10" fillId="2" borderId="1" xfId="0" applyNumberFormat="1" applyFont="1" applyFill="1" applyBorder="1" applyAlignment="1">
      <alignment horizontal="center" vertical="center"/>
    </xf>
    <xf numFmtId="0" fontId="0" fillId="2" borderId="0" xfId="0" applyFill="1" applyBorder="1" applyAlignment="1">
      <alignment horizontal="center" vertical="center" wrapText="1"/>
    </xf>
    <xf numFmtId="0" fontId="11" fillId="2" borderId="0"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0" fillId="2" borderId="0" xfId="0" applyFill="1" applyBorder="1">
      <alignment vertical="center"/>
    </xf>
    <xf numFmtId="0" fontId="0" fillId="0" borderId="0" xfId="0" applyBorder="1">
      <alignment vertical="center"/>
    </xf>
    <xf numFmtId="0" fontId="5" fillId="2" borderId="0" xfId="0" applyFont="1" applyFill="1" applyBorder="1">
      <alignment vertical="center"/>
    </xf>
    <xf numFmtId="0" fontId="0" fillId="2" borderId="0" xfId="0" applyFont="1" applyFill="1" applyBorder="1">
      <alignment vertical="center"/>
    </xf>
    <xf numFmtId="0" fontId="13" fillId="2" borderId="0" xfId="0" applyFont="1" applyFill="1" applyBorder="1">
      <alignment vertical="center"/>
    </xf>
    <xf numFmtId="0" fontId="14" fillId="2" borderId="0" xfId="0" applyFont="1" applyFill="1" applyBorder="1">
      <alignment vertical="center"/>
    </xf>
    <xf numFmtId="0" fontId="5" fillId="0" borderId="0" xfId="0" applyFont="1" applyBorder="1">
      <alignment vertical="center"/>
    </xf>
    <xf numFmtId="0" fontId="0" fillId="0" borderId="0" xfId="0" applyFill="1" applyBorder="1">
      <alignment vertical="center"/>
    </xf>
    <xf numFmtId="0" fontId="5" fillId="0" borderId="0" xfId="0" applyFont="1" applyFill="1" applyBorder="1">
      <alignment vertical="center"/>
    </xf>
    <xf numFmtId="0" fontId="0" fillId="2" borderId="0" xfId="0" applyFill="1" applyBorder="1" applyAlignment="1">
      <alignment horizontal="center" vertical="center"/>
    </xf>
    <xf numFmtId="0" fontId="0" fillId="2" borderId="0" xfId="0" applyFill="1" applyBorder="1" applyAlignment="1">
      <alignment horizontal="left" vertical="center" wrapText="1"/>
    </xf>
    <xf numFmtId="177" fontId="0" fillId="2" borderId="0" xfId="0" applyNumberFormat="1" applyFill="1" applyBorder="1" applyAlignment="1">
      <alignment horizontal="left" vertical="center" wrapText="1"/>
    </xf>
    <xf numFmtId="177" fontId="0" fillId="2" borderId="0" xfId="0" applyNumberFormat="1" applyFill="1" applyBorder="1" applyAlignment="1">
      <alignment horizontal="center" vertical="center" wrapText="1"/>
    </xf>
    <xf numFmtId="0" fontId="0" fillId="2" borderId="0" xfId="0" applyFill="1" applyBorder="1" applyAlignment="1">
      <alignment horizontal="left" vertical="center"/>
    </xf>
    <xf numFmtId="0" fontId="6" fillId="2" borderId="0" xfId="0" applyFont="1" applyFill="1" applyBorder="1" applyAlignment="1">
      <alignment horizontal="center" vertical="center"/>
    </xf>
    <xf numFmtId="177" fontId="6" fillId="2" borderId="0" xfId="0" applyNumberFormat="1" applyFont="1" applyFill="1" applyBorder="1" applyAlignment="1">
      <alignment horizontal="left" vertical="center"/>
    </xf>
    <xf numFmtId="177" fontId="7" fillId="2" borderId="1" xfId="0" applyNumberFormat="1" applyFont="1" applyFill="1" applyBorder="1" applyAlignment="1">
      <alignment horizontal="left" vertical="center" wrapText="1"/>
    </xf>
    <xf numFmtId="180" fontId="7" fillId="2" borderId="1" xfId="0" applyNumberFormat="1" applyFont="1" applyFill="1" applyBorder="1" applyAlignment="1">
      <alignment horizontal="center" vertical="center" wrapText="1"/>
    </xf>
    <xf numFmtId="180" fontId="7" fillId="0" borderId="1" xfId="0" applyNumberFormat="1" applyFont="1" applyFill="1" applyBorder="1" applyAlignment="1">
      <alignment horizontal="left" vertical="center" wrapText="1"/>
    </xf>
    <xf numFmtId="180" fontId="7" fillId="2" borderId="1" xfId="0" applyNumberFormat="1" applyFont="1" applyFill="1" applyBorder="1" applyAlignment="1">
      <alignment vertical="center" wrapText="1"/>
    </xf>
    <xf numFmtId="177" fontId="10" fillId="2" borderId="1" xfId="0" applyNumberFormat="1" applyFont="1" applyFill="1" applyBorder="1" applyAlignment="1">
      <alignment horizontal="left" vertical="center" wrapText="1"/>
    </xf>
    <xf numFmtId="177" fontId="15" fillId="2" borderId="1" xfId="0" applyNumberFormat="1" applyFont="1" applyFill="1" applyBorder="1" applyAlignment="1">
      <alignment horizontal="left" vertical="center" wrapText="1"/>
    </xf>
    <xf numFmtId="180" fontId="4" fillId="2" borderId="1" xfId="0" applyNumberFormat="1" applyFont="1" applyFill="1" applyBorder="1" applyAlignment="1">
      <alignment horizontal="center" vertical="center" wrapText="1"/>
    </xf>
    <xf numFmtId="180" fontId="4" fillId="2" borderId="1" xfId="0" applyNumberFormat="1" applyFont="1" applyFill="1" applyBorder="1" applyAlignment="1">
      <alignment horizontal="left" vertical="center" wrapText="1"/>
    </xf>
    <xf numFmtId="181" fontId="4" fillId="2" borderId="1" xfId="0" applyNumberFormat="1" applyFont="1" applyFill="1" applyBorder="1" applyAlignment="1">
      <alignment horizontal="left" vertical="center" wrapText="1"/>
    </xf>
    <xf numFmtId="177" fontId="4" fillId="2" borderId="1" xfId="0" applyNumberFormat="1" applyFont="1" applyFill="1" applyBorder="1" applyAlignment="1">
      <alignment horizontal="left" vertical="center" wrapText="1"/>
    </xf>
    <xf numFmtId="177" fontId="16" fillId="2" borderId="1" xfId="0" applyNumberFormat="1" applyFont="1" applyFill="1" applyBorder="1" applyAlignment="1">
      <alignment horizontal="left" vertical="center" wrapText="1"/>
    </xf>
    <xf numFmtId="181" fontId="7" fillId="2" borderId="1" xfId="0" applyNumberFormat="1" applyFont="1" applyFill="1" applyBorder="1" applyAlignment="1">
      <alignment horizontal="left" vertical="center"/>
    </xf>
    <xf numFmtId="0" fontId="7" fillId="2" borderId="1" xfId="0" applyFont="1" applyFill="1" applyBorder="1" applyAlignment="1">
      <alignment horizontal="justify" vertical="center"/>
    </xf>
    <xf numFmtId="181" fontId="4" fillId="2" borderId="1" xfId="0" applyNumberFormat="1" applyFont="1" applyFill="1" applyBorder="1" applyAlignment="1">
      <alignment horizontal="left" vertical="center"/>
    </xf>
    <xf numFmtId="0" fontId="4" fillId="2" borderId="1" xfId="0" applyFont="1" applyFill="1" applyBorder="1" applyAlignment="1">
      <alignment horizontal="justify" vertical="center"/>
    </xf>
    <xf numFmtId="177" fontId="6" fillId="2" borderId="0" xfId="0" applyNumberFormat="1" applyFont="1" applyFill="1" applyBorder="1" applyAlignment="1">
      <alignment horizontal="center" vertical="center"/>
    </xf>
    <xf numFmtId="177" fontId="0" fillId="2" borderId="0" xfId="0" applyNumberFormat="1" applyFill="1" applyBorder="1" applyAlignment="1">
      <alignment vertical="center"/>
    </xf>
    <xf numFmtId="178" fontId="7" fillId="2" borderId="1" xfId="0" applyNumberFormat="1" applyFont="1" applyFill="1" applyBorder="1" applyAlignment="1">
      <alignment horizontal="left" vertical="center" wrapText="1"/>
    </xf>
    <xf numFmtId="178" fontId="10" fillId="2" borderId="1" xfId="0" applyNumberFormat="1" applyFont="1" applyFill="1" applyBorder="1" applyAlignment="1">
      <alignment horizontal="left" vertical="center" wrapText="1"/>
    </xf>
    <xf numFmtId="178" fontId="4" fillId="2" borderId="1" xfId="0" applyNumberFormat="1" applyFont="1" applyFill="1" applyBorder="1" applyAlignment="1">
      <alignment horizontal="left" vertical="center" wrapText="1"/>
    </xf>
    <xf numFmtId="178" fontId="8" fillId="2" borderId="1" xfId="0" applyNumberFormat="1" applyFont="1" applyFill="1" applyBorder="1" applyAlignment="1">
      <alignment horizontal="left" vertical="center" wrapText="1"/>
    </xf>
    <xf numFmtId="180" fontId="7" fillId="2" borderId="1" xfId="0" applyNumberFormat="1" applyFont="1" applyFill="1" applyBorder="1" applyAlignment="1">
      <alignment horizontal="center" vertical="center"/>
    </xf>
    <xf numFmtId="0" fontId="0" fillId="0" borderId="1" xfId="0" applyBorder="1">
      <alignment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1" xfId="0" applyBorder="1" applyAlignment="1">
      <alignment vertical="center" wrapText="1"/>
    </xf>
    <xf numFmtId="180" fontId="4" fillId="2" borderId="1" xfId="0" applyNumberFormat="1" applyFont="1" applyFill="1" applyBorder="1" applyAlignment="1">
      <alignment horizontal="center" vertical="center"/>
    </xf>
    <xf numFmtId="181" fontId="4" fillId="2" borderId="1" xfId="0" applyNumberFormat="1" applyFont="1" applyFill="1" applyBorder="1" applyAlignment="1">
      <alignment horizontal="justify" vertical="center"/>
    </xf>
    <xf numFmtId="177" fontId="0" fillId="2" borderId="1" xfId="0" applyNumberFormat="1" applyFont="1" applyFill="1" applyBorder="1" applyAlignment="1">
      <alignment horizontal="left" vertical="center"/>
    </xf>
    <xf numFmtId="181" fontId="10" fillId="2" borderId="1" xfId="0" applyNumberFormat="1" applyFont="1" applyFill="1" applyBorder="1" applyAlignment="1">
      <alignment horizontal="left" vertical="center"/>
    </xf>
    <xf numFmtId="181" fontId="10" fillId="2" borderId="1" xfId="0" applyNumberFormat="1" applyFont="1" applyFill="1" applyBorder="1" applyAlignment="1">
      <alignment horizontal="left" vertical="center" wrapText="1"/>
    </xf>
    <xf numFmtId="180" fontId="7" fillId="0" borderId="1" xfId="0" applyNumberFormat="1" applyFont="1" applyFill="1" applyBorder="1" applyAlignment="1">
      <alignment horizontal="center" vertical="center"/>
    </xf>
    <xf numFmtId="177" fontId="7" fillId="0" borderId="1" xfId="0" applyNumberFormat="1" applyFont="1" applyFill="1" applyBorder="1" applyAlignment="1">
      <alignment horizontal="left" vertical="center" wrapText="1"/>
    </xf>
    <xf numFmtId="180" fontId="4" fillId="0" borderId="1" xfId="0" applyNumberFormat="1" applyFont="1" applyFill="1" applyBorder="1" applyAlignment="1">
      <alignment horizontal="center" vertical="center"/>
    </xf>
    <xf numFmtId="177" fontId="4" fillId="0" borderId="1" xfId="0" applyNumberFormat="1" applyFont="1" applyFill="1" applyBorder="1" applyAlignment="1">
      <alignment horizontal="left" vertical="center" wrapText="1"/>
    </xf>
    <xf numFmtId="180" fontId="17" fillId="2" borderId="1" xfId="0" applyNumberFormat="1" applyFont="1" applyFill="1" applyBorder="1" applyAlignment="1">
      <alignment horizontal="center" vertical="center"/>
    </xf>
    <xf numFmtId="180" fontId="17" fillId="2" borderId="1" xfId="0" applyNumberFormat="1" applyFont="1" applyFill="1" applyBorder="1" applyAlignment="1">
      <alignment horizontal="center" vertical="center" wrapText="1"/>
    </xf>
    <xf numFmtId="177" fontId="18" fillId="2" borderId="1" xfId="0" applyNumberFormat="1" applyFont="1" applyFill="1" applyBorder="1" applyAlignment="1">
      <alignment horizontal="left" vertical="center" wrapText="1"/>
    </xf>
    <xf numFmtId="181" fontId="7" fillId="0" borderId="1" xfId="0" applyNumberFormat="1" applyFont="1" applyFill="1" applyBorder="1" applyAlignment="1">
      <alignment horizontal="left" vertical="center"/>
    </xf>
    <xf numFmtId="181" fontId="4" fillId="0" borderId="1" xfId="0" applyNumberFormat="1" applyFont="1" applyFill="1" applyBorder="1" applyAlignment="1">
      <alignment horizontal="left" vertical="center"/>
    </xf>
    <xf numFmtId="177" fontId="17" fillId="2" borderId="1" xfId="0" applyNumberFormat="1" applyFont="1" applyFill="1" applyBorder="1" applyAlignment="1">
      <alignment horizontal="left" vertical="center" wrapText="1"/>
    </xf>
    <xf numFmtId="181" fontId="17" fillId="2" borderId="1" xfId="0" applyNumberFormat="1" applyFont="1" applyFill="1" applyBorder="1" applyAlignment="1">
      <alignment horizontal="lef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6"/>
  <sheetViews>
    <sheetView tabSelected="1" workbookViewId="0">
      <pane ySplit="4" topLeftCell="A104" activePane="bottomLeft" state="frozen"/>
      <selection/>
      <selection pane="bottomLeft" activeCell="A116" sqref="$A116:$XFD117"/>
    </sheetView>
  </sheetViews>
  <sheetFormatPr defaultColWidth="9" defaultRowHeight="13.5"/>
  <cols>
    <col min="1" max="1" width="6" style="65" customWidth="1"/>
    <col min="2" max="2" width="6.25" style="65" customWidth="1"/>
    <col min="3" max="3" width="26.625" style="66" customWidth="1"/>
    <col min="4" max="4" width="47.375" style="66" customWidth="1"/>
    <col min="5" max="5" width="9.125" style="67" customWidth="1"/>
    <col min="6" max="6" width="8.75" style="67" customWidth="1"/>
    <col min="7" max="8" width="8.875" style="67" customWidth="1"/>
    <col min="9" max="9" width="8.75" style="67" customWidth="1"/>
    <col min="10" max="10" width="8.5" style="68" customWidth="1"/>
    <col min="11" max="11" width="17.75" style="56" customWidth="1"/>
    <col min="12" max="16384" width="9" style="56"/>
  </cols>
  <sheetData>
    <row r="1" spans="1:3">
      <c r="A1" s="65" t="s">
        <v>0</v>
      </c>
      <c r="C1" s="69"/>
    </row>
    <row r="2" ht="30" customHeight="1" spans="1:11">
      <c r="A2" s="70" t="s">
        <v>1</v>
      </c>
      <c r="B2" s="70"/>
      <c r="C2" s="70"/>
      <c r="D2" s="70"/>
      <c r="E2" s="71"/>
      <c r="F2" s="71"/>
      <c r="G2" s="71"/>
      <c r="H2" s="71"/>
      <c r="I2" s="71"/>
      <c r="J2" s="87"/>
      <c r="K2" s="70"/>
    </row>
    <row r="3" ht="12" customHeight="1" spans="10:11">
      <c r="J3" s="88" t="s">
        <v>2</v>
      </c>
      <c r="K3" s="88"/>
    </row>
    <row r="4" s="51" customFormat="1" ht="44" customHeight="1" spans="1:11">
      <c r="A4" s="34" t="s">
        <v>3</v>
      </c>
      <c r="B4" s="34" t="s">
        <v>4</v>
      </c>
      <c r="C4" s="40" t="s">
        <v>5</v>
      </c>
      <c r="D4" s="40" t="s">
        <v>6</v>
      </c>
      <c r="E4" s="72" t="s">
        <v>7</v>
      </c>
      <c r="F4" s="72" t="s">
        <v>8</v>
      </c>
      <c r="G4" s="72" t="s">
        <v>9</v>
      </c>
      <c r="H4" s="72" t="s">
        <v>10</v>
      </c>
      <c r="I4" s="72" t="s">
        <v>11</v>
      </c>
      <c r="J4" s="72" t="s">
        <v>12</v>
      </c>
      <c r="K4" s="34" t="s">
        <v>13</v>
      </c>
    </row>
    <row r="5" s="51" customFormat="1" ht="25" customHeight="1" spans="1:11">
      <c r="A5" s="73">
        <v>1</v>
      </c>
      <c r="B5" s="73">
        <v>201</v>
      </c>
      <c r="C5" s="37" t="s">
        <v>14</v>
      </c>
      <c r="D5" s="40" t="s">
        <v>15</v>
      </c>
      <c r="E5" s="72">
        <v>30</v>
      </c>
      <c r="F5" s="72">
        <v>30</v>
      </c>
      <c r="G5" s="72"/>
      <c r="H5" s="72">
        <v>30</v>
      </c>
      <c r="I5" s="72"/>
      <c r="J5" s="72"/>
      <c r="K5" s="89"/>
    </row>
    <row r="6" s="51" customFormat="1" ht="25" customHeight="1" spans="1:11">
      <c r="A6" s="73">
        <v>2</v>
      </c>
      <c r="B6" s="73">
        <v>201</v>
      </c>
      <c r="C6" s="74" t="s">
        <v>16</v>
      </c>
      <c r="D6" s="40" t="s">
        <v>17</v>
      </c>
      <c r="E6" s="72">
        <v>10</v>
      </c>
      <c r="F6" s="72">
        <v>10</v>
      </c>
      <c r="G6" s="72"/>
      <c r="H6" s="72">
        <v>10</v>
      </c>
      <c r="I6" s="72"/>
      <c r="J6" s="72"/>
      <c r="K6" s="89"/>
    </row>
    <row r="7" s="51" customFormat="1" ht="25" customHeight="1" spans="1:11">
      <c r="A7" s="73">
        <v>3</v>
      </c>
      <c r="B7" s="73">
        <v>201</v>
      </c>
      <c r="C7" s="74" t="s">
        <v>16</v>
      </c>
      <c r="D7" s="40" t="s">
        <v>18</v>
      </c>
      <c r="E7" s="72">
        <v>25</v>
      </c>
      <c r="F7" s="72">
        <v>25</v>
      </c>
      <c r="G7" s="72"/>
      <c r="H7" s="72">
        <v>25</v>
      </c>
      <c r="I7" s="72"/>
      <c r="J7" s="72"/>
      <c r="K7" s="89"/>
    </row>
    <row r="8" s="51" customFormat="1" ht="25" customHeight="1" spans="1:11">
      <c r="A8" s="73">
        <v>4</v>
      </c>
      <c r="B8" s="73">
        <v>201</v>
      </c>
      <c r="C8" s="75" t="s">
        <v>19</v>
      </c>
      <c r="D8" s="40" t="s">
        <v>20</v>
      </c>
      <c r="E8" s="76">
        <v>25</v>
      </c>
      <c r="F8" s="72">
        <v>25</v>
      </c>
      <c r="G8" s="72"/>
      <c r="H8" s="72">
        <v>25</v>
      </c>
      <c r="I8" s="72"/>
      <c r="J8" s="72"/>
      <c r="K8" s="89"/>
    </row>
    <row r="9" s="51" customFormat="1" ht="36" customHeight="1" spans="1:11">
      <c r="A9" s="73">
        <v>5</v>
      </c>
      <c r="B9" s="73">
        <v>201</v>
      </c>
      <c r="C9" s="37" t="s">
        <v>21</v>
      </c>
      <c r="D9" s="40" t="s">
        <v>22</v>
      </c>
      <c r="E9" s="72">
        <v>135</v>
      </c>
      <c r="F9" s="72">
        <v>135</v>
      </c>
      <c r="G9" s="72"/>
      <c r="H9" s="72">
        <v>135</v>
      </c>
      <c r="I9" s="72"/>
      <c r="J9" s="72"/>
      <c r="K9" s="89"/>
    </row>
    <row r="10" s="51" customFormat="1" ht="25" customHeight="1" spans="1:11">
      <c r="A10" s="73">
        <v>6</v>
      </c>
      <c r="B10" s="73">
        <v>201</v>
      </c>
      <c r="C10" s="37" t="s">
        <v>21</v>
      </c>
      <c r="D10" s="40" t="s">
        <v>23</v>
      </c>
      <c r="E10" s="72">
        <v>490</v>
      </c>
      <c r="F10" s="72">
        <v>490</v>
      </c>
      <c r="G10" s="72"/>
      <c r="H10" s="72">
        <v>490</v>
      </c>
      <c r="I10" s="72"/>
      <c r="J10" s="72"/>
      <c r="K10" s="89"/>
    </row>
    <row r="11" s="51" customFormat="1" ht="25" customHeight="1" spans="1:11">
      <c r="A11" s="73">
        <v>7</v>
      </c>
      <c r="B11" s="73">
        <v>201</v>
      </c>
      <c r="C11" s="37" t="s">
        <v>24</v>
      </c>
      <c r="D11" s="40" t="s">
        <v>25</v>
      </c>
      <c r="E11" s="72">
        <v>62.0374</v>
      </c>
      <c r="F11" s="72">
        <v>62.0374</v>
      </c>
      <c r="G11" s="72"/>
      <c r="H11" s="72">
        <v>62.0374</v>
      </c>
      <c r="I11" s="72"/>
      <c r="J11" s="72"/>
      <c r="K11" s="89"/>
    </row>
    <row r="12" s="51" customFormat="1" ht="25" customHeight="1" spans="1:11">
      <c r="A12" s="73">
        <v>8</v>
      </c>
      <c r="B12" s="73">
        <v>201</v>
      </c>
      <c r="C12" s="37" t="s">
        <v>26</v>
      </c>
      <c r="D12" s="40" t="s">
        <v>27</v>
      </c>
      <c r="E12" s="72">
        <v>9</v>
      </c>
      <c r="F12" s="72">
        <v>9</v>
      </c>
      <c r="G12" s="72"/>
      <c r="H12" s="72">
        <v>9</v>
      </c>
      <c r="I12" s="72"/>
      <c r="J12" s="72"/>
      <c r="K12" s="89"/>
    </row>
    <row r="13" s="51" customFormat="1" ht="25" customHeight="1" spans="1:11">
      <c r="A13" s="73">
        <v>9</v>
      </c>
      <c r="B13" s="73">
        <v>201</v>
      </c>
      <c r="C13" s="37" t="s">
        <v>28</v>
      </c>
      <c r="D13" s="40" t="s">
        <v>29</v>
      </c>
      <c r="E13" s="72">
        <v>17.98</v>
      </c>
      <c r="F13" s="72">
        <v>17.98</v>
      </c>
      <c r="G13" s="72"/>
      <c r="H13" s="72">
        <v>17.98</v>
      </c>
      <c r="I13" s="72"/>
      <c r="J13" s="72"/>
      <c r="K13" s="89"/>
    </row>
    <row r="14" s="51" customFormat="1" ht="25" customHeight="1" spans="1:11">
      <c r="A14" s="73">
        <v>10</v>
      </c>
      <c r="B14" s="73">
        <v>201</v>
      </c>
      <c r="C14" s="37" t="s">
        <v>28</v>
      </c>
      <c r="D14" s="40" t="s">
        <v>30</v>
      </c>
      <c r="E14" s="72">
        <v>15</v>
      </c>
      <c r="F14" s="72"/>
      <c r="G14" s="72">
        <f>E14-F14</f>
        <v>15</v>
      </c>
      <c r="H14" s="72"/>
      <c r="I14" s="72">
        <v>15</v>
      </c>
      <c r="J14" s="72"/>
      <c r="K14" s="89"/>
    </row>
    <row r="15" s="51" customFormat="1" ht="25" customHeight="1" spans="1:11">
      <c r="A15" s="73">
        <v>11</v>
      </c>
      <c r="B15" s="73">
        <v>201</v>
      </c>
      <c r="C15" s="37" t="s">
        <v>28</v>
      </c>
      <c r="D15" s="40" t="s">
        <v>31</v>
      </c>
      <c r="E15" s="72">
        <v>4.3248</v>
      </c>
      <c r="F15" s="72"/>
      <c r="G15" s="72">
        <v>4.3248</v>
      </c>
      <c r="H15" s="72">
        <v>4.32</v>
      </c>
      <c r="I15" s="72"/>
      <c r="J15" s="72"/>
      <c r="K15" s="89"/>
    </row>
    <row r="16" s="51" customFormat="1" ht="25" customHeight="1" spans="1:11">
      <c r="A16" s="73">
        <v>12</v>
      </c>
      <c r="B16" s="73">
        <v>201</v>
      </c>
      <c r="C16" s="37" t="s">
        <v>32</v>
      </c>
      <c r="D16" s="40" t="s">
        <v>33</v>
      </c>
      <c r="E16" s="72">
        <v>500</v>
      </c>
      <c r="F16" s="72">
        <v>500</v>
      </c>
      <c r="G16" s="72"/>
      <c r="H16" s="72">
        <v>500</v>
      </c>
      <c r="I16" s="72"/>
      <c r="J16" s="72"/>
      <c r="K16" s="89"/>
    </row>
    <row r="17" s="51" customFormat="1" ht="28" customHeight="1" spans="1:11">
      <c r="A17" s="73">
        <v>13</v>
      </c>
      <c r="B17" s="73">
        <v>201</v>
      </c>
      <c r="C17" s="37" t="s">
        <v>34</v>
      </c>
      <c r="D17" s="40" t="s">
        <v>35</v>
      </c>
      <c r="E17" s="72">
        <v>15</v>
      </c>
      <c r="F17" s="72"/>
      <c r="G17" s="72">
        <f>E17-F17</f>
        <v>15</v>
      </c>
      <c r="H17" s="72"/>
      <c r="I17" s="72">
        <v>15</v>
      </c>
      <c r="J17" s="72"/>
      <c r="K17" s="89"/>
    </row>
    <row r="18" s="51" customFormat="1" ht="25" customHeight="1" spans="1:11">
      <c r="A18" s="73">
        <v>14</v>
      </c>
      <c r="B18" s="73">
        <v>201</v>
      </c>
      <c r="C18" s="37" t="s">
        <v>34</v>
      </c>
      <c r="D18" s="40" t="s">
        <v>36</v>
      </c>
      <c r="E18" s="72">
        <v>92.2671</v>
      </c>
      <c r="F18" s="72"/>
      <c r="G18" s="72">
        <v>92.2671</v>
      </c>
      <c r="H18" s="77"/>
      <c r="I18" s="77">
        <v>92.27</v>
      </c>
      <c r="J18" s="77"/>
      <c r="K18" s="89"/>
    </row>
    <row r="19" s="51" customFormat="1" ht="25" customHeight="1" spans="1:11">
      <c r="A19" s="73">
        <v>15</v>
      </c>
      <c r="B19" s="73">
        <v>201</v>
      </c>
      <c r="C19" s="37" t="s">
        <v>37</v>
      </c>
      <c r="D19" s="40" t="s">
        <v>38</v>
      </c>
      <c r="E19" s="72">
        <v>15</v>
      </c>
      <c r="F19" s="72">
        <v>15</v>
      </c>
      <c r="G19" s="72"/>
      <c r="H19" s="72">
        <v>15</v>
      </c>
      <c r="I19" s="72"/>
      <c r="J19" s="72"/>
      <c r="K19" s="89"/>
    </row>
    <row r="20" s="51" customFormat="1" ht="32" customHeight="1" spans="1:11">
      <c r="A20" s="73">
        <v>16</v>
      </c>
      <c r="B20" s="73">
        <v>201</v>
      </c>
      <c r="C20" s="37" t="s">
        <v>39</v>
      </c>
      <c r="D20" s="40" t="s">
        <v>40</v>
      </c>
      <c r="E20" s="72">
        <v>21</v>
      </c>
      <c r="F20" s="72">
        <v>21</v>
      </c>
      <c r="G20" s="72"/>
      <c r="H20" s="77">
        <v>21</v>
      </c>
      <c r="I20" s="77"/>
      <c r="J20" s="77"/>
      <c r="K20" s="89"/>
    </row>
    <row r="21" s="51" customFormat="1" ht="25" customHeight="1" spans="1:11">
      <c r="A21" s="73">
        <v>17</v>
      </c>
      <c r="B21" s="73">
        <v>201</v>
      </c>
      <c r="C21" s="37" t="s">
        <v>41</v>
      </c>
      <c r="D21" s="40" t="s">
        <v>42</v>
      </c>
      <c r="E21" s="72">
        <v>116.5</v>
      </c>
      <c r="F21" s="72">
        <v>116.5</v>
      </c>
      <c r="G21" s="72"/>
      <c r="H21" s="72">
        <v>116.5</v>
      </c>
      <c r="I21" s="72"/>
      <c r="J21" s="72"/>
      <c r="K21" s="89"/>
    </row>
    <row r="22" s="51" customFormat="1" ht="27" customHeight="1" spans="1:11">
      <c r="A22" s="73">
        <v>18</v>
      </c>
      <c r="B22" s="73">
        <v>201</v>
      </c>
      <c r="C22" s="37" t="s">
        <v>43</v>
      </c>
      <c r="D22" s="40" t="s">
        <v>44</v>
      </c>
      <c r="E22" s="72">
        <v>132</v>
      </c>
      <c r="F22" s="72">
        <v>132</v>
      </c>
      <c r="G22" s="72"/>
      <c r="H22" s="72">
        <v>132</v>
      </c>
      <c r="I22" s="72"/>
      <c r="J22" s="72"/>
      <c r="K22" s="89"/>
    </row>
    <row r="23" s="52" customFormat="1" ht="25" customHeight="1" spans="1:11">
      <c r="A23" s="73">
        <v>19</v>
      </c>
      <c r="B23" s="78">
        <v>201</v>
      </c>
      <c r="C23" s="79" t="s">
        <v>43</v>
      </c>
      <c r="D23" s="80" t="s">
        <v>45</v>
      </c>
      <c r="E23" s="81">
        <v>80</v>
      </c>
      <c r="F23" s="81"/>
      <c r="G23" s="81">
        <v>80</v>
      </c>
      <c r="H23" s="82"/>
      <c r="I23" s="82">
        <v>80</v>
      </c>
      <c r="J23" s="82"/>
      <c r="K23" s="89"/>
    </row>
    <row r="24" s="51" customFormat="1" ht="25" customHeight="1" spans="1:11">
      <c r="A24" s="73">
        <v>20</v>
      </c>
      <c r="B24" s="73">
        <v>201</v>
      </c>
      <c r="C24" s="37" t="s">
        <v>46</v>
      </c>
      <c r="D24" s="40" t="s">
        <v>47</v>
      </c>
      <c r="E24" s="72">
        <v>80</v>
      </c>
      <c r="F24" s="72"/>
      <c r="G24" s="72">
        <f t="shared" ref="G24:G30" si="0">E24-F24</f>
        <v>80</v>
      </c>
      <c r="H24" s="72"/>
      <c r="I24" s="72">
        <v>80</v>
      </c>
      <c r="J24" s="72"/>
      <c r="K24" s="90"/>
    </row>
    <row r="25" s="51" customFormat="1" ht="25" customHeight="1" spans="1:11">
      <c r="A25" s="73">
        <v>21</v>
      </c>
      <c r="B25" s="73">
        <v>201</v>
      </c>
      <c r="C25" s="37" t="s">
        <v>46</v>
      </c>
      <c r="D25" s="40" t="s">
        <v>48</v>
      </c>
      <c r="E25" s="72">
        <v>40</v>
      </c>
      <c r="F25" s="72">
        <v>40</v>
      </c>
      <c r="G25" s="72"/>
      <c r="H25" s="72">
        <v>40</v>
      </c>
      <c r="I25" s="72"/>
      <c r="J25" s="72"/>
      <c r="K25" s="89"/>
    </row>
    <row r="26" s="51" customFormat="1" ht="25" customHeight="1" spans="1:11">
      <c r="A26" s="73">
        <v>22</v>
      </c>
      <c r="B26" s="73">
        <v>201</v>
      </c>
      <c r="C26" s="37" t="s">
        <v>49</v>
      </c>
      <c r="D26" s="40" t="s">
        <v>50</v>
      </c>
      <c r="E26" s="72">
        <v>10</v>
      </c>
      <c r="F26" s="72"/>
      <c r="G26" s="72">
        <f t="shared" si="0"/>
        <v>10</v>
      </c>
      <c r="H26" s="72"/>
      <c r="I26" s="72">
        <v>10</v>
      </c>
      <c r="J26" s="72"/>
      <c r="K26" s="89"/>
    </row>
    <row r="27" s="51" customFormat="1" ht="25" customHeight="1" spans="1:11">
      <c r="A27" s="73">
        <v>23</v>
      </c>
      <c r="B27" s="73">
        <v>201</v>
      </c>
      <c r="C27" s="37" t="s">
        <v>49</v>
      </c>
      <c r="D27" s="40" t="s">
        <v>51</v>
      </c>
      <c r="E27" s="72">
        <v>10</v>
      </c>
      <c r="F27" s="72">
        <v>10</v>
      </c>
      <c r="G27" s="72"/>
      <c r="H27" s="72">
        <v>10</v>
      </c>
      <c r="I27" s="72"/>
      <c r="J27" s="72"/>
      <c r="K27" s="89"/>
    </row>
    <row r="28" s="52" customFormat="1" ht="32" customHeight="1" spans="1:11">
      <c r="A28" s="73">
        <v>24</v>
      </c>
      <c r="B28" s="78">
        <v>201</v>
      </c>
      <c r="C28" s="79" t="s">
        <v>52</v>
      </c>
      <c r="D28" s="80" t="s">
        <v>53</v>
      </c>
      <c r="E28" s="81">
        <v>44</v>
      </c>
      <c r="F28" s="81">
        <v>44</v>
      </c>
      <c r="G28" s="81"/>
      <c r="H28" s="81">
        <v>44</v>
      </c>
      <c r="I28" s="81"/>
      <c r="J28" s="81"/>
      <c r="K28" s="91"/>
    </row>
    <row r="29" s="51" customFormat="1" ht="25" customHeight="1" spans="1:11">
      <c r="A29" s="73">
        <v>25</v>
      </c>
      <c r="B29" s="73">
        <v>201</v>
      </c>
      <c r="C29" s="37" t="s">
        <v>54</v>
      </c>
      <c r="D29" s="40" t="s">
        <v>55</v>
      </c>
      <c r="E29" s="72">
        <v>40</v>
      </c>
      <c r="F29" s="72"/>
      <c r="G29" s="72">
        <f t="shared" si="0"/>
        <v>40</v>
      </c>
      <c r="H29" s="72"/>
      <c r="I29" s="72">
        <v>40</v>
      </c>
      <c r="J29" s="72"/>
      <c r="K29" s="90"/>
    </row>
    <row r="30" s="53" customFormat="1" ht="25" customHeight="1" spans="1:11">
      <c r="A30" s="73">
        <v>26</v>
      </c>
      <c r="B30" s="78">
        <v>201</v>
      </c>
      <c r="C30" s="79" t="s">
        <v>56</v>
      </c>
      <c r="D30" s="80" t="s">
        <v>57</v>
      </c>
      <c r="E30" s="81">
        <v>19.68</v>
      </c>
      <c r="F30" s="81"/>
      <c r="G30" s="81">
        <f t="shared" si="0"/>
        <v>19.68</v>
      </c>
      <c r="H30" s="81"/>
      <c r="I30" s="81">
        <v>19.68</v>
      </c>
      <c r="J30" s="81"/>
      <c r="K30" s="91"/>
    </row>
    <row r="31" s="51" customFormat="1" ht="25" customHeight="1" spans="1:11">
      <c r="A31" s="73">
        <v>27</v>
      </c>
      <c r="B31" s="73">
        <v>201</v>
      </c>
      <c r="C31" s="79" t="s">
        <v>56</v>
      </c>
      <c r="D31" s="40" t="s">
        <v>58</v>
      </c>
      <c r="E31" s="72">
        <v>30</v>
      </c>
      <c r="F31" s="72">
        <v>30</v>
      </c>
      <c r="G31" s="72"/>
      <c r="H31" s="72">
        <v>30</v>
      </c>
      <c r="I31" s="72"/>
      <c r="J31" s="72"/>
      <c r="K31" s="89"/>
    </row>
    <row r="32" s="51" customFormat="1" ht="34" customHeight="1" spans="1:11">
      <c r="A32" s="73">
        <v>28</v>
      </c>
      <c r="B32" s="73">
        <v>201</v>
      </c>
      <c r="C32" s="37" t="s">
        <v>59</v>
      </c>
      <c r="D32" s="40" t="s">
        <v>60</v>
      </c>
      <c r="E32" s="72">
        <v>10</v>
      </c>
      <c r="F32" s="72"/>
      <c r="G32" s="72">
        <f t="shared" ref="G32:G35" si="1">E32-F32</f>
        <v>10</v>
      </c>
      <c r="H32" s="72"/>
      <c r="I32" s="72">
        <v>10</v>
      </c>
      <c r="J32" s="72"/>
      <c r="K32" s="89"/>
    </row>
    <row r="33" s="51" customFormat="1" ht="25" customHeight="1" spans="1:11">
      <c r="A33" s="73">
        <v>29</v>
      </c>
      <c r="B33" s="73">
        <v>201</v>
      </c>
      <c r="C33" s="37" t="s">
        <v>61</v>
      </c>
      <c r="D33" s="40" t="s">
        <v>62</v>
      </c>
      <c r="E33" s="72">
        <v>76.8</v>
      </c>
      <c r="F33" s="72">
        <v>76.8</v>
      </c>
      <c r="G33" s="72"/>
      <c r="H33" s="72">
        <v>76.8</v>
      </c>
      <c r="I33" s="72"/>
      <c r="J33" s="72"/>
      <c r="K33" s="89"/>
    </row>
    <row r="34" s="51" customFormat="1" ht="25" customHeight="1" spans="1:11">
      <c r="A34" s="73">
        <v>30</v>
      </c>
      <c r="B34" s="73">
        <v>201</v>
      </c>
      <c r="C34" s="37" t="s">
        <v>61</v>
      </c>
      <c r="D34" s="40" t="s">
        <v>63</v>
      </c>
      <c r="E34" s="72">
        <v>20</v>
      </c>
      <c r="F34" s="72"/>
      <c r="G34" s="72">
        <f t="shared" si="1"/>
        <v>20</v>
      </c>
      <c r="H34" s="72"/>
      <c r="I34" s="72">
        <v>20</v>
      </c>
      <c r="J34" s="72"/>
      <c r="K34" s="89"/>
    </row>
    <row r="35" s="51" customFormat="1" ht="25" customHeight="1" spans="1:11">
      <c r="A35" s="73">
        <v>448.8</v>
      </c>
      <c r="B35" s="73">
        <v>201</v>
      </c>
      <c r="C35" s="37" t="s">
        <v>61</v>
      </c>
      <c r="D35" s="40" t="s">
        <v>64</v>
      </c>
      <c r="E35" s="72">
        <v>30</v>
      </c>
      <c r="F35" s="72"/>
      <c r="G35" s="72">
        <f t="shared" si="1"/>
        <v>30</v>
      </c>
      <c r="H35" s="72"/>
      <c r="I35" s="72">
        <v>30</v>
      </c>
      <c r="J35" s="72"/>
      <c r="K35" s="89"/>
    </row>
    <row r="36" s="51" customFormat="1" ht="25" customHeight="1" spans="1:11">
      <c r="A36" s="73">
        <v>32</v>
      </c>
      <c r="B36" s="73">
        <v>201</v>
      </c>
      <c r="C36" s="37" t="s">
        <v>61</v>
      </c>
      <c r="D36" s="40" t="s">
        <v>65</v>
      </c>
      <c r="E36" s="72">
        <v>70</v>
      </c>
      <c r="F36" s="72">
        <v>70</v>
      </c>
      <c r="G36" s="72"/>
      <c r="H36" s="72">
        <v>70</v>
      </c>
      <c r="I36" s="72"/>
      <c r="J36" s="72"/>
      <c r="K36" s="89"/>
    </row>
    <row r="37" s="51" customFormat="1" ht="25" customHeight="1" spans="1:11">
      <c r="A37" s="73">
        <v>33</v>
      </c>
      <c r="B37" s="73">
        <v>201</v>
      </c>
      <c r="C37" s="37" t="s">
        <v>61</v>
      </c>
      <c r="D37" s="40" t="s">
        <v>66</v>
      </c>
      <c r="E37" s="72">
        <v>18.36</v>
      </c>
      <c r="F37" s="72"/>
      <c r="G37" s="72">
        <f>E37-F37</f>
        <v>18.36</v>
      </c>
      <c r="H37" s="72"/>
      <c r="I37" s="72">
        <v>18.36</v>
      </c>
      <c r="J37" s="72"/>
      <c r="K37" s="89"/>
    </row>
    <row r="38" s="51" customFormat="1" ht="25" customHeight="1" spans="1:11">
      <c r="A38" s="73">
        <v>34</v>
      </c>
      <c r="B38" s="73">
        <v>201</v>
      </c>
      <c r="C38" s="37" t="s">
        <v>67</v>
      </c>
      <c r="D38" s="40" t="s">
        <v>68</v>
      </c>
      <c r="E38" s="72">
        <v>203.21</v>
      </c>
      <c r="F38" s="72">
        <v>203.21</v>
      </c>
      <c r="G38" s="72"/>
      <c r="H38" s="81">
        <v>203.21</v>
      </c>
      <c r="I38" s="77"/>
      <c r="J38" s="77"/>
      <c r="K38" s="89"/>
    </row>
    <row r="39" s="51" customFormat="1" ht="25" customHeight="1" spans="1:11">
      <c r="A39" s="73">
        <v>35</v>
      </c>
      <c r="B39" s="73">
        <v>201</v>
      </c>
      <c r="C39" s="37" t="s">
        <v>69</v>
      </c>
      <c r="D39" s="40" t="s">
        <v>70</v>
      </c>
      <c r="E39" s="72">
        <v>50</v>
      </c>
      <c r="F39" s="72">
        <v>50</v>
      </c>
      <c r="G39" s="72"/>
      <c r="H39" s="72">
        <v>50</v>
      </c>
      <c r="I39" s="72"/>
      <c r="J39" s="72"/>
      <c r="K39" s="89"/>
    </row>
    <row r="40" s="54" customFormat="1" ht="25" customHeight="1" spans="1:11">
      <c r="A40" s="73">
        <v>36</v>
      </c>
      <c r="B40" s="73">
        <v>201</v>
      </c>
      <c r="C40" s="37" t="s">
        <v>69</v>
      </c>
      <c r="D40" s="40" t="s">
        <v>71</v>
      </c>
      <c r="E40" s="72">
        <v>60</v>
      </c>
      <c r="F40" s="72">
        <v>60</v>
      </c>
      <c r="G40" s="72"/>
      <c r="H40" s="72">
        <v>60</v>
      </c>
      <c r="I40" s="72"/>
      <c r="J40" s="72"/>
      <c r="K40" s="89"/>
    </row>
    <row r="41" s="54" customFormat="1" ht="25" customHeight="1" spans="1:11">
      <c r="A41" s="73">
        <v>37</v>
      </c>
      <c r="B41" s="73">
        <v>201</v>
      </c>
      <c r="C41" s="37" t="s">
        <v>72</v>
      </c>
      <c r="D41" s="40" t="s">
        <v>73</v>
      </c>
      <c r="E41" s="72">
        <v>10</v>
      </c>
      <c r="F41" s="72"/>
      <c r="G41" s="72">
        <f>E41-F41</f>
        <v>10</v>
      </c>
      <c r="H41" s="72"/>
      <c r="I41" s="72">
        <v>10</v>
      </c>
      <c r="J41" s="72"/>
      <c r="K41" s="89"/>
    </row>
    <row r="42" s="54" customFormat="1" ht="30" customHeight="1" spans="1:11">
      <c r="A42" s="73">
        <v>38</v>
      </c>
      <c r="B42" s="73">
        <v>201</v>
      </c>
      <c r="C42" s="37" t="s">
        <v>74</v>
      </c>
      <c r="D42" s="40" t="s">
        <v>75</v>
      </c>
      <c r="E42" s="72">
        <v>30</v>
      </c>
      <c r="F42" s="72">
        <v>30</v>
      </c>
      <c r="G42" s="72"/>
      <c r="H42" s="72">
        <v>30</v>
      </c>
      <c r="I42" s="72"/>
      <c r="J42" s="72"/>
      <c r="K42" s="89"/>
    </row>
    <row r="43" s="54" customFormat="1" ht="25" customHeight="1" spans="1:11">
      <c r="A43" s="73">
        <v>39</v>
      </c>
      <c r="B43" s="73">
        <v>201</v>
      </c>
      <c r="C43" s="37" t="s">
        <v>74</v>
      </c>
      <c r="D43" s="40" t="s">
        <v>76</v>
      </c>
      <c r="E43" s="72">
        <v>96.2171</v>
      </c>
      <c r="F43" s="72">
        <v>96.2171</v>
      </c>
      <c r="G43" s="72"/>
      <c r="H43" s="72">
        <v>96.22</v>
      </c>
      <c r="I43" s="72"/>
      <c r="J43" s="72"/>
      <c r="K43" s="89"/>
    </row>
    <row r="44" s="54" customFormat="1" ht="25" customHeight="1" spans="1:11">
      <c r="A44" s="73">
        <v>40</v>
      </c>
      <c r="B44" s="73">
        <v>201</v>
      </c>
      <c r="C44" s="37" t="s">
        <v>77</v>
      </c>
      <c r="D44" s="40" t="s">
        <v>78</v>
      </c>
      <c r="E44" s="72">
        <v>500</v>
      </c>
      <c r="F44" s="72">
        <v>500</v>
      </c>
      <c r="G44" s="72"/>
      <c r="H44" s="72">
        <v>500</v>
      </c>
      <c r="I44" s="72"/>
      <c r="J44" s="72"/>
      <c r="K44" s="89"/>
    </row>
    <row r="45" s="54" customFormat="1" ht="25" customHeight="1" spans="1:11">
      <c r="A45" s="73">
        <v>41</v>
      </c>
      <c r="B45" s="73">
        <v>201</v>
      </c>
      <c r="C45" s="37" t="s">
        <v>74</v>
      </c>
      <c r="D45" s="40" t="s">
        <v>79</v>
      </c>
      <c r="E45" s="72">
        <v>20</v>
      </c>
      <c r="F45" s="72"/>
      <c r="G45" s="72">
        <v>20</v>
      </c>
      <c r="H45" s="72"/>
      <c r="I45" s="72">
        <v>20</v>
      </c>
      <c r="J45" s="72"/>
      <c r="K45" s="89"/>
    </row>
    <row r="46" s="54" customFormat="1" ht="25" customHeight="1" spans="1:11">
      <c r="A46" s="73">
        <v>42</v>
      </c>
      <c r="B46" s="73">
        <v>201</v>
      </c>
      <c r="C46" s="37" t="s">
        <v>74</v>
      </c>
      <c r="D46" s="40" t="s">
        <v>80</v>
      </c>
      <c r="E46" s="72">
        <v>30</v>
      </c>
      <c r="F46" s="72"/>
      <c r="G46" s="72">
        <v>30</v>
      </c>
      <c r="H46" s="72"/>
      <c r="I46" s="72">
        <v>30</v>
      </c>
      <c r="J46" s="72"/>
      <c r="K46" s="89"/>
    </row>
    <row r="47" s="54" customFormat="1" ht="25" customHeight="1" spans="1:11">
      <c r="A47" s="73">
        <v>43</v>
      </c>
      <c r="B47" s="73">
        <v>201</v>
      </c>
      <c r="C47" s="37" t="s">
        <v>77</v>
      </c>
      <c r="D47" s="40" t="s">
        <v>81</v>
      </c>
      <c r="E47" s="72">
        <v>3</v>
      </c>
      <c r="F47" s="72"/>
      <c r="G47" s="72">
        <v>3</v>
      </c>
      <c r="H47" s="72"/>
      <c r="I47" s="72">
        <v>3</v>
      </c>
      <c r="J47" s="72"/>
      <c r="K47" s="89"/>
    </row>
    <row r="48" s="54" customFormat="1" ht="25" customHeight="1" spans="1:11">
      <c r="A48" s="73">
        <v>44</v>
      </c>
      <c r="B48" s="73">
        <v>201</v>
      </c>
      <c r="C48" s="37" t="s">
        <v>82</v>
      </c>
      <c r="D48" s="40" t="s">
        <v>83</v>
      </c>
      <c r="E48" s="72">
        <v>15</v>
      </c>
      <c r="F48" s="72"/>
      <c r="G48" s="72">
        <f>E48-F48</f>
        <v>15</v>
      </c>
      <c r="H48" s="72"/>
      <c r="I48" s="72">
        <v>15</v>
      </c>
      <c r="J48" s="72"/>
      <c r="K48" s="89"/>
    </row>
    <row r="49" s="54" customFormat="1" ht="35" customHeight="1" spans="1:11">
      <c r="A49" s="73">
        <v>45</v>
      </c>
      <c r="B49" s="73">
        <v>201</v>
      </c>
      <c r="C49" s="37" t="s">
        <v>74</v>
      </c>
      <c r="D49" s="40" t="s">
        <v>84</v>
      </c>
      <c r="E49" s="72">
        <v>12</v>
      </c>
      <c r="F49" s="72">
        <v>12</v>
      </c>
      <c r="G49" s="72"/>
      <c r="H49" s="72">
        <v>12</v>
      </c>
      <c r="I49" s="72"/>
      <c r="J49" s="72"/>
      <c r="K49" s="89"/>
    </row>
    <row r="50" s="54" customFormat="1" ht="30" customHeight="1" spans="1:11">
      <c r="A50" s="73">
        <v>46</v>
      </c>
      <c r="B50" s="73">
        <v>201</v>
      </c>
      <c r="C50" s="37" t="s">
        <v>85</v>
      </c>
      <c r="D50" s="37" t="s">
        <v>86</v>
      </c>
      <c r="E50" s="72">
        <v>15</v>
      </c>
      <c r="F50" s="72"/>
      <c r="G50" s="72">
        <v>15</v>
      </c>
      <c r="H50" s="72"/>
      <c r="I50" s="72">
        <v>15</v>
      </c>
      <c r="J50" s="72"/>
      <c r="K50" s="89"/>
    </row>
    <row r="51" s="54" customFormat="1" ht="75" customHeight="1" spans="1:11">
      <c r="A51" s="73">
        <v>47</v>
      </c>
      <c r="B51" s="73">
        <v>201</v>
      </c>
      <c r="C51" s="37" t="s">
        <v>87</v>
      </c>
      <c r="D51" s="37" t="s">
        <v>88</v>
      </c>
      <c r="E51" s="72">
        <v>170</v>
      </c>
      <c r="F51" s="72">
        <v>80</v>
      </c>
      <c r="G51" s="72">
        <v>90</v>
      </c>
      <c r="H51" s="72">
        <v>170</v>
      </c>
      <c r="I51" s="72"/>
      <c r="J51" s="72"/>
      <c r="K51" s="92" t="s">
        <v>89</v>
      </c>
    </row>
    <row r="52" s="54" customFormat="1" ht="29" customHeight="1" spans="1:11">
      <c r="A52" s="73">
        <v>48</v>
      </c>
      <c r="B52" s="73">
        <v>201</v>
      </c>
      <c r="C52" s="37" t="s">
        <v>87</v>
      </c>
      <c r="D52" s="40" t="s">
        <v>90</v>
      </c>
      <c r="E52" s="72">
        <v>400</v>
      </c>
      <c r="F52" s="72"/>
      <c r="G52" s="72">
        <v>400</v>
      </c>
      <c r="H52" s="72">
        <v>400</v>
      </c>
      <c r="I52" s="72"/>
      <c r="J52" s="72"/>
      <c r="K52" s="89"/>
    </row>
    <row r="53" s="51" customFormat="1" ht="25" customHeight="1" spans="1:11">
      <c r="A53" s="73"/>
      <c r="B53" s="73" t="s">
        <v>91</v>
      </c>
      <c r="C53" s="73"/>
      <c r="D53" s="73"/>
      <c r="E53" s="72">
        <f>SUM(E5:E52)</f>
        <v>3908.3764</v>
      </c>
      <c r="F53" s="72">
        <f>SUM(F5:F52)</f>
        <v>2890.7445</v>
      </c>
      <c r="G53" s="72">
        <f>SUM(G5:G52)</f>
        <v>1017.6319</v>
      </c>
      <c r="H53" s="72">
        <f>SUM(H5:H52)</f>
        <v>3385.0674</v>
      </c>
      <c r="I53" s="72">
        <f>SUM(I5:I52)</f>
        <v>523.31</v>
      </c>
      <c r="J53" s="72"/>
      <c r="K53" s="40"/>
    </row>
    <row r="54" s="51" customFormat="1" ht="25" customHeight="1" spans="1:11">
      <c r="A54" s="73">
        <v>49</v>
      </c>
      <c r="B54" s="73">
        <v>204</v>
      </c>
      <c r="C54" s="37" t="s">
        <v>92</v>
      </c>
      <c r="D54" s="40" t="s">
        <v>93</v>
      </c>
      <c r="E54" s="72">
        <v>50</v>
      </c>
      <c r="F54" s="72"/>
      <c r="G54" s="72">
        <v>50</v>
      </c>
      <c r="H54" s="72"/>
      <c r="I54" s="72">
        <v>50</v>
      </c>
      <c r="J54" s="72"/>
      <c r="K54" s="89"/>
    </row>
    <row r="55" s="51" customFormat="1" ht="25" customHeight="1" spans="1:11">
      <c r="A55" s="73">
        <v>50</v>
      </c>
      <c r="B55" s="73">
        <v>204</v>
      </c>
      <c r="C55" s="37" t="s">
        <v>94</v>
      </c>
      <c r="D55" s="83" t="s">
        <v>95</v>
      </c>
      <c r="E55" s="72">
        <v>20</v>
      </c>
      <c r="F55" s="72"/>
      <c r="G55" s="72">
        <f t="shared" ref="G55:G60" si="2">E55-F55</f>
        <v>20</v>
      </c>
      <c r="H55" s="72"/>
      <c r="I55" s="72">
        <v>20</v>
      </c>
      <c r="J55" s="72"/>
      <c r="K55" s="89"/>
    </row>
    <row r="56" s="53" customFormat="1" ht="25" customHeight="1" spans="1:11">
      <c r="A56" s="73">
        <v>51</v>
      </c>
      <c r="B56" s="78">
        <v>204</v>
      </c>
      <c r="C56" s="79" t="s">
        <v>94</v>
      </c>
      <c r="D56" s="84" t="s">
        <v>96</v>
      </c>
      <c r="E56" s="81">
        <v>100</v>
      </c>
      <c r="F56" s="81"/>
      <c r="G56" s="72">
        <v>100</v>
      </c>
      <c r="H56" s="81"/>
      <c r="I56" s="81">
        <v>100</v>
      </c>
      <c r="J56" s="81"/>
      <c r="K56" s="89"/>
    </row>
    <row r="57" s="53" customFormat="1" ht="25" customHeight="1" spans="1:11">
      <c r="A57" s="73">
        <v>52</v>
      </c>
      <c r="B57" s="78">
        <v>204</v>
      </c>
      <c r="C57" s="79" t="s">
        <v>94</v>
      </c>
      <c r="D57" s="84" t="s">
        <v>97</v>
      </c>
      <c r="E57" s="81">
        <v>7</v>
      </c>
      <c r="F57" s="81"/>
      <c r="G57" s="72">
        <v>7</v>
      </c>
      <c r="H57" s="81"/>
      <c r="I57" s="81">
        <v>7</v>
      </c>
      <c r="J57" s="81"/>
      <c r="K57" s="89"/>
    </row>
    <row r="58" s="53" customFormat="1" ht="25" customHeight="1" spans="1:11">
      <c r="A58" s="73">
        <v>53</v>
      </c>
      <c r="B58" s="73">
        <v>204</v>
      </c>
      <c r="C58" s="79" t="s">
        <v>98</v>
      </c>
      <c r="D58" s="85" t="s">
        <v>99</v>
      </c>
      <c r="E58" s="81">
        <v>36</v>
      </c>
      <c r="F58" s="81">
        <v>36</v>
      </c>
      <c r="G58" s="72"/>
      <c r="H58" s="81">
        <v>36</v>
      </c>
      <c r="I58" s="81"/>
      <c r="J58" s="81"/>
      <c r="K58" s="89"/>
    </row>
    <row r="59" s="53" customFormat="1" ht="25" customHeight="1" spans="1:11">
      <c r="A59" s="73">
        <v>54</v>
      </c>
      <c r="B59" s="78">
        <v>204</v>
      </c>
      <c r="C59" s="79" t="s">
        <v>100</v>
      </c>
      <c r="D59" s="85" t="s">
        <v>101</v>
      </c>
      <c r="E59" s="81">
        <v>330</v>
      </c>
      <c r="F59" s="81"/>
      <c r="G59" s="72">
        <f t="shared" si="2"/>
        <v>330</v>
      </c>
      <c r="H59" s="81"/>
      <c r="I59" s="81">
        <v>330</v>
      </c>
      <c r="J59" s="81"/>
      <c r="K59" s="90"/>
    </row>
    <row r="60" s="53" customFormat="1" ht="25" customHeight="1" spans="1:11">
      <c r="A60" s="73">
        <v>55</v>
      </c>
      <c r="B60" s="78">
        <v>204</v>
      </c>
      <c r="C60" s="79" t="s">
        <v>100</v>
      </c>
      <c r="D60" s="84" t="s">
        <v>102</v>
      </c>
      <c r="E60" s="81">
        <v>30</v>
      </c>
      <c r="F60" s="81"/>
      <c r="G60" s="72">
        <f t="shared" si="2"/>
        <v>30</v>
      </c>
      <c r="H60" s="81"/>
      <c r="I60" s="81">
        <v>30</v>
      </c>
      <c r="J60" s="81"/>
      <c r="K60" s="89"/>
    </row>
    <row r="61" s="53" customFormat="1" ht="30" customHeight="1" spans="1:11">
      <c r="A61" s="73">
        <v>56</v>
      </c>
      <c r="B61" s="78">
        <v>204</v>
      </c>
      <c r="C61" s="79" t="s">
        <v>100</v>
      </c>
      <c r="D61" s="84" t="s">
        <v>103</v>
      </c>
      <c r="E61" s="81">
        <v>8</v>
      </c>
      <c r="F61" s="81"/>
      <c r="G61" s="72">
        <v>8</v>
      </c>
      <c r="H61" s="81"/>
      <c r="I61" s="81">
        <v>8</v>
      </c>
      <c r="J61" s="81"/>
      <c r="K61" s="89"/>
    </row>
    <row r="62" s="53" customFormat="1" ht="43" customHeight="1" spans="1:11">
      <c r="A62" s="73">
        <v>57</v>
      </c>
      <c r="B62" s="78">
        <v>204</v>
      </c>
      <c r="C62" s="79" t="s">
        <v>104</v>
      </c>
      <c r="D62" s="84" t="s">
        <v>105</v>
      </c>
      <c r="E62" s="81">
        <v>7.5</v>
      </c>
      <c r="F62" s="81"/>
      <c r="G62" s="72">
        <v>7.5</v>
      </c>
      <c r="H62" s="81"/>
      <c r="I62" s="81">
        <v>7.5</v>
      </c>
      <c r="J62" s="81"/>
      <c r="K62" s="89"/>
    </row>
    <row r="63" s="53" customFormat="1" ht="25" customHeight="1" spans="1:11">
      <c r="A63" s="73">
        <v>58</v>
      </c>
      <c r="B63" s="78">
        <v>204</v>
      </c>
      <c r="C63" s="79" t="s">
        <v>106</v>
      </c>
      <c r="D63" s="86" t="s">
        <v>107</v>
      </c>
      <c r="E63" s="81">
        <v>4</v>
      </c>
      <c r="F63" s="81"/>
      <c r="G63" s="81">
        <v>4</v>
      </c>
      <c r="H63" s="81">
        <v>4</v>
      </c>
      <c r="I63" s="81"/>
      <c r="J63" s="81"/>
      <c r="K63" s="89"/>
    </row>
    <row r="64" s="53" customFormat="1" ht="25" customHeight="1" spans="1:11">
      <c r="A64" s="73" t="s">
        <v>108</v>
      </c>
      <c r="B64" s="73"/>
      <c r="C64" s="73"/>
      <c r="D64" s="73"/>
      <c r="E64" s="81">
        <f>SUM(E54:E63)</f>
        <v>592.5</v>
      </c>
      <c r="F64" s="81">
        <f>SUM(F54:F63)</f>
        <v>36</v>
      </c>
      <c r="G64" s="81">
        <f>SUM(G54:G63)</f>
        <v>556.5</v>
      </c>
      <c r="H64" s="81">
        <f>SUM(H54:H63)</f>
        <v>40</v>
      </c>
      <c r="I64" s="81">
        <f>SUM(I54:I63)</f>
        <v>552.5</v>
      </c>
      <c r="J64" s="81"/>
      <c r="K64" s="80"/>
    </row>
    <row r="65" s="51" customFormat="1" ht="25" customHeight="1" spans="1:11">
      <c r="A65" s="73">
        <v>59</v>
      </c>
      <c r="B65" s="73">
        <v>205</v>
      </c>
      <c r="C65" s="37" t="s">
        <v>109</v>
      </c>
      <c r="D65" s="40" t="s">
        <v>110</v>
      </c>
      <c r="E65" s="72">
        <v>84.948</v>
      </c>
      <c r="F65" s="72"/>
      <c r="G65" s="72">
        <v>84.948</v>
      </c>
      <c r="H65" s="72"/>
      <c r="I65" s="72">
        <v>84.95</v>
      </c>
      <c r="J65" s="72"/>
      <c r="K65" s="89"/>
    </row>
    <row r="66" s="51" customFormat="1" ht="25" customHeight="1" spans="1:11">
      <c r="A66" s="73">
        <v>60</v>
      </c>
      <c r="B66" s="73">
        <v>205</v>
      </c>
      <c r="C66" s="37" t="s">
        <v>109</v>
      </c>
      <c r="D66" s="40" t="s">
        <v>111</v>
      </c>
      <c r="E66" s="72">
        <v>8</v>
      </c>
      <c r="F66" s="72"/>
      <c r="G66" s="72">
        <f>E66-F66</f>
        <v>8</v>
      </c>
      <c r="H66" s="72"/>
      <c r="I66" s="72">
        <v>8</v>
      </c>
      <c r="J66" s="72"/>
      <c r="K66" s="89"/>
    </row>
    <row r="67" s="51" customFormat="1" ht="25" customHeight="1" spans="1:11">
      <c r="A67" s="73">
        <v>61</v>
      </c>
      <c r="B67" s="73">
        <v>205</v>
      </c>
      <c r="C67" s="37" t="s">
        <v>109</v>
      </c>
      <c r="D67" s="40" t="s">
        <v>112</v>
      </c>
      <c r="E67" s="72">
        <v>7.5</v>
      </c>
      <c r="F67" s="72"/>
      <c r="G67" s="72">
        <v>7.5</v>
      </c>
      <c r="H67" s="72"/>
      <c r="I67" s="72">
        <v>7.5</v>
      </c>
      <c r="J67" s="72"/>
      <c r="K67" s="89"/>
    </row>
    <row r="68" s="51" customFormat="1" ht="33" customHeight="1" spans="1:11">
      <c r="A68" s="73">
        <v>62</v>
      </c>
      <c r="B68" s="73">
        <v>205</v>
      </c>
      <c r="C68" s="37" t="s">
        <v>109</v>
      </c>
      <c r="D68" s="40" t="s">
        <v>113</v>
      </c>
      <c r="E68" s="72">
        <v>80</v>
      </c>
      <c r="F68" s="72"/>
      <c r="G68" s="72">
        <v>80</v>
      </c>
      <c r="H68" s="72"/>
      <c r="I68" s="72"/>
      <c r="J68" s="72"/>
      <c r="K68" s="90" t="s">
        <v>114</v>
      </c>
    </row>
    <row r="69" s="51" customFormat="1" ht="27" customHeight="1" spans="1:11">
      <c r="A69" s="73">
        <v>63</v>
      </c>
      <c r="B69" s="73">
        <v>205</v>
      </c>
      <c r="C69" s="37" t="s">
        <v>109</v>
      </c>
      <c r="D69" s="40" t="s">
        <v>115</v>
      </c>
      <c r="E69" s="72">
        <v>132.06</v>
      </c>
      <c r="F69" s="72"/>
      <c r="G69" s="72">
        <v>132.06</v>
      </c>
      <c r="H69" s="72">
        <v>25.1625</v>
      </c>
      <c r="I69" s="72">
        <v>106.8975</v>
      </c>
      <c r="J69" s="72"/>
      <c r="K69" s="89"/>
    </row>
    <row r="70" s="51" customFormat="1" ht="75" customHeight="1" spans="1:11">
      <c r="A70" s="73">
        <v>64</v>
      </c>
      <c r="B70" s="73">
        <v>205</v>
      </c>
      <c r="C70" s="37" t="s">
        <v>109</v>
      </c>
      <c r="D70" s="40" t="s">
        <v>116</v>
      </c>
      <c r="E70" s="72">
        <v>74.105</v>
      </c>
      <c r="F70" s="72"/>
      <c r="G70" s="72">
        <v>74.105</v>
      </c>
      <c r="H70" s="72">
        <v>74.11</v>
      </c>
      <c r="I70" s="72"/>
      <c r="J70" s="72"/>
      <c r="K70" s="90" t="s">
        <v>117</v>
      </c>
    </row>
    <row r="71" s="51" customFormat="1" ht="25" customHeight="1" spans="1:11">
      <c r="A71" s="73">
        <v>65</v>
      </c>
      <c r="B71" s="73">
        <v>205</v>
      </c>
      <c r="C71" s="37" t="s">
        <v>109</v>
      </c>
      <c r="D71" s="40" t="s">
        <v>118</v>
      </c>
      <c r="E71" s="72">
        <v>62.685</v>
      </c>
      <c r="F71" s="72">
        <v>62.685</v>
      </c>
      <c r="G71" s="72"/>
      <c r="H71" s="72">
        <v>62.685</v>
      </c>
      <c r="I71" s="72"/>
      <c r="J71" s="72"/>
      <c r="K71" s="89"/>
    </row>
    <row r="72" s="51" customFormat="1" ht="25" customHeight="1" spans="1:11">
      <c r="A72" s="73">
        <v>66</v>
      </c>
      <c r="B72" s="73">
        <v>205</v>
      </c>
      <c r="C72" s="37" t="s">
        <v>109</v>
      </c>
      <c r="D72" s="40" t="s">
        <v>119</v>
      </c>
      <c r="E72" s="72">
        <v>237.29</v>
      </c>
      <c r="F72" s="72">
        <v>237.29</v>
      </c>
      <c r="G72" s="72"/>
      <c r="H72" s="72">
        <v>237.29</v>
      </c>
      <c r="I72" s="72"/>
      <c r="J72" s="72"/>
      <c r="K72" s="89"/>
    </row>
    <row r="73" s="51" customFormat="1" ht="42" customHeight="1" spans="1:11">
      <c r="A73" s="73">
        <v>67</v>
      </c>
      <c r="B73" s="73">
        <v>205</v>
      </c>
      <c r="C73" s="37" t="s">
        <v>109</v>
      </c>
      <c r="D73" s="40" t="s">
        <v>120</v>
      </c>
      <c r="E73" s="72">
        <v>148.3327</v>
      </c>
      <c r="F73" s="72"/>
      <c r="G73" s="72">
        <v>148.3327</v>
      </c>
      <c r="H73" s="72"/>
      <c r="I73" s="72"/>
      <c r="J73" s="72"/>
      <c r="K73" s="92" t="s">
        <v>121</v>
      </c>
    </row>
    <row r="74" s="51" customFormat="1" ht="41" customHeight="1" spans="1:11">
      <c r="A74" s="73">
        <v>68</v>
      </c>
      <c r="B74" s="73">
        <v>205</v>
      </c>
      <c r="C74" s="37" t="s">
        <v>109</v>
      </c>
      <c r="D74" s="40" t="s">
        <v>122</v>
      </c>
      <c r="E74" s="72">
        <v>424.8</v>
      </c>
      <c r="F74" s="72"/>
      <c r="G74" s="72">
        <v>424.8</v>
      </c>
      <c r="H74" s="72"/>
      <c r="I74" s="72"/>
      <c r="J74" s="72"/>
      <c r="K74" s="92" t="s">
        <v>121</v>
      </c>
    </row>
    <row r="75" s="51" customFormat="1" ht="25" customHeight="1" spans="1:11">
      <c r="A75" s="73">
        <v>69</v>
      </c>
      <c r="B75" s="73">
        <v>205</v>
      </c>
      <c r="C75" s="37" t="s">
        <v>106</v>
      </c>
      <c r="D75" s="40" t="s">
        <v>123</v>
      </c>
      <c r="E75" s="72">
        <v>23</v>
      </c>
      <c r="F75" s="72"/>
      <c r="G75" s="72">
        <f>E75-F75</f>
        <v>23</v>
      </c>
      <c r="H75" s="72"/>
      <c r="I75" s="72">
        <v>23</v>
      </c>
      <c r="J75" s="72"/>
      <c r="K75" s="89"/>
    </row>
    <row r="76" s="51" customFormat="1" ht="25" customHeight="1" spans="1:11">
      <c r="A76" s="73" t="s">
        <v>124</v>
      </c>
      <c r="B76" s="73"/>
      <c r="C76" s="73"/>
      <c r="D76" s="73"/>
      <c r="E76" s="72">
        <f>SUM(E65:E75)</f>
        <v>1282.7207</v>
      </c>
      <c r="F76" s="72">
        <f>SUM(F65:F75)</f>
        <v>299.975</v>
      </c>
      <c r="G76" s="72">
        <f>SUM(G65:G75)</f>
        <v>982.7457</v>
      </c>
      <c r="H76" s="72">
        <f>SUM(H65:H75)</f>
        <v>399.2475</v>
      </c>
      <c r="I76" s="72">
        <f>SUM(I65:I75)</f>
        <v>230.3475</v>
      </c>
      <c r="J76" s="72"/>
      <c r="K76" s="83"/>
    </row>
    <row r="77" s="51" customFormat="1" ht="25" customHeight="1" spans="1:11">
      <c r="A77" s="73">
        <v>70</v>
      </c>
      <c r="B77" s="73">
        <v>206</v>
      </c>
      <c r="C77" s="37" t="s">
        <v>125</v>
      </c>
      <c r="D77" s="37" t="s">
        <v>126</v>
      </c>
      <c r="E77" s="72">
        <v>55</v>
      </c>
      <c r="F77" s="72">
        <v>55</v>
      </c>
      <c r="G77" s="72"/>
      <c r="H77" s="72">
        <v>55</v>
      </c>
      <c r="I77" s="72"/>
      <c r="J77" s="72"/>
      <c r="K77" s="89"/>
    </row>
    <row r="78" s="55" customFormat="1" ht="33" customHeight="1" spans="1:11">
      <c r="A78" s="73">
        <v>71</v>
      </c>
      <c r="B78" s="73">
        <v>206</v>
      </c>
      <c r="C78" s="74" t="s">
        <v>16</v>
      </c>
      <c r="D78" s="40" t="s">
        <v>127</v>
      </c>
      <c r="E78" s="72">
        <v>50</v>
      </c>
      <c r="F78" s="72">
        <v>50</v>
      </c>
      <c r="G78" s="72"/>
      <c r="H78" s="72">
        <v>50</v>
      </c>
      <c r="I78" s="72"/>
      <c r="J78" s="72"/>
      <c r="K78" s="89"/>
    </row>
    <row r="79" s="56" customFormat="1" ht="25" customHeight="1" spans="1:11">
      <c r="A79" s="73">
        <v>72</v>
      </c>
      <c r="B79" s="93"/>
      <c r="C79" s="93"/>
      <c r="D79" s="93"/>
      <c r="E79" s="72">
        <f>SUM(E77:E78)</f>
        <v>105</v>
      </c>
      <c r="F79" s="72">
        <f>SUM(F77:F78)</f>
        <v>105</v>
      </c>
      <c r="G79" s="72"/>
      <c r="H79" s="72">
        <f>SUM(H77:H78)</f>
        <v>105</v>
      </c>
      <c r="I79" s="72"/>
      <c r="J79" s="72"/>
      <c r="K79" s="83"/>
    </row>
    <row r="80" ht="25" customHeight="1" spans="1:11">
      <c r="A80" s="73">
        <v>73</v>
      </c>
      <c r="B80" s="93">
        <v>207</v>
      </c>
      <c r="C80" s="37" t="s">
        <v>72</v>
      </c>
      <c r="D80" s="40" t="s">
        <v>128</v>
      </c>
      <c r="E80" s="72">
        <v>33.7901</v>
      </c>
      <c r="F80" s="72">
        <v>33.7901</v>
      </c>
      <c r="G80" s="72"/>
      <c r="H80" s="72">
        <v>33.79</v>
      </c>
      <c r="I80" s="72"/>
      <c r="J80" s="72"/>
      <c r="K80" s="83"/>
    </row>
    <row r="81" ht="27" customHeight="1" spans="1:11">
      <c r="A81" s="73">
        <v>74</v>
      </c>
      <c r="B81" s="93">
        <v>207</v>
      </c>
      <c r="C81" s="37" t="s">
        <v>129</v>
      </c>
      <c r="D81" s="40" t="s">
        <v>130</v>
      </c>
      <c r="E81" s="72">
        <v>70</v>
      </c>
      <c r="F81" s="72">
        <v>70</v>
      </c>
      <c r="G81" s="72"/>
      <c r="H81" s="72">
        <v>70</v>
      </c>
      <c r="I81" s="72"/>
      <c r="J81" s="72"/>
      <c r="K81" s="89"/>
    </row>
    <row r="82" s="57" customFormat="1" ht="27" customHeight="1" spans="1:11">
      <c r="A82" s="73">
        <v>75</v>
      </c>
      <c r="B82" s="93">
        <v>207</v>
      </c>
      <c r="C82" s="37" t="s">
        <v>131</v>
      </c>
      <c r="D82" s="40" t="s">
        <v>132</v>
      </c>
      <c r="E82" s="72">
        <v>4.5</v>
      </c>
      <c r="F82" s="72"/>
      <c r="G82" s="72">
        <v>4.5</v>
      </c>
      <c r="H82" s="72"/>
      <c r="I82" s="72">
        <v>4.5</v>
      </c>
      <c r="J82" s="72"/>
      <c r="K82" s="89"/>
    </row>
    <row r="83" s="56" customFormat="1" ht="25" customHeight="1" spans="1:11">
      <c r="A83" s="93" t="s">
        <v>133</v>
      </c>
      <c r="B83" s="93"/>
      <c r="C83" s="93"/>
      <c r="D83" s="93"/>
      <c r="E83" s="72">
        <f t="shared" ref="E83:I83" si="3">SUM(E80:E82)</f>
        <v>108.2901</v>
      </c>
      <c r="F83" s="72">
        <f t="shared" si="3"/>
        <v>103.7901</v>
      </c>
      <c r="G83" s="72">
        <f t="shared" si="3"/>
        <v>4.5</v>
      </c>
      <c r="H83" s="72">
        <f t="shared" si="3"/>
        <v>103.79</v>
      </c>
      <c r="I83" s="72">
        <f t="shared" si="3"/>
        <v>4.5</v>
      </c>
      <c r="J83" s="72"/>
      <c r="K83" s="83"/>
    </row>
    <row r="84" ht="25" customHeight="1" spans="1:11">
      <c r="A84" s="93">
        <v>76</v>
      </c>
      <c r="B84" s="93">
        <v>208</v>
      </c>
      <c r="C84" s="37" t="s">
        <v>134</v>
      </c>
      <c r="D84" s="40" t="s">
        <v>135</v>
      </c>
      <c r="E84" s="72">
        <v>10</v>
      </c>
      <c r="F84" s="72"/>
      <c r="G84" s="72">
        <f>E84-F84</f>
        <v>10</v>
      </c>
      <c r="H84" s="72"/>
      <c r="I84" s="72">
        <v>10</v>
      </c>
      <c r="J84" s="72"/>
      <c r="K84" s="80"/>
    </row>
    <row r="85" ht="31" customHeight="1" spans="1:11">
      <c r="A85" s="93">
        <v>77</v>
      </c>
      <c r="B85" s="93">
        <v>208</v>
      </c>
      <c r="C85" s="37" t="s">
        <v>134</v>
      </c>
      <c r="D85" s="40" t="s">
        <v>136</v>
      </c>
      <c r="E85" s="72">
        <v>40</v>
      </c>
      <c r="F85" s="72"/>
      <c r="G85" s="72">
        <v>40</v>
      </c>
      <c r="H85" s="72"/>
      <c r="I85" s="72">
        <v>40</v>
      </c>
      <c r="J85" s="72"/>
      <c r="K85" s="80"/>
    </row>
    <row r="86" ht="25" customHeight="1" spans="1:11">
      <c r="A86" s="93">
        <v>78</v>
      </c>
      <c r="B86" s="93">
        <v>208</v>
      </c>
      <c r="C86" s="37" t="s">
        <v>82</v>
      </c>
      <c r="D86" s="40" t="s">
        <v>137</v>
      </c>
      <c r="E86" s="72">
        <v>50</v>
      </c>
      <c r="F86" s="72">
        <v>50</v>
      </c>
      <c r="G86" s="72"/>
      <c r="H86" s="72">
        <v>50</v>
      </c>
      <c r="I86" s="72"/>
      <c r="J86" s="72"/>
      <c r="K86" s="91"/>
    </row>
    <row r="87" ht="32" customHeight="1" spans="1:11">
      <c r="A87" s="93">
        <v>79</v>
      </c>
      <c r="B87" s="93">
        <v>208</v>
      </c>
      <c r="C87" s="94" t="s">
        <v>82</v>
      </c>
      <c r="D87" s="95" t="s">
        <v>138</v>
      </c>
      <c r="E87" s="96">
        <v>14.757</v>
      </c>
      <c r="F87" s="96"/>
      <c r="G87" s="96">
        <v>14.757</v>
      </c>
      <c r="H87" s="72">
        <v>14.757</v>
      </c>
      <c r="I87" s="72"/>
      <c r="J87" s="72"/>
      <c r="K87" s="91"/>
    </row>
    <row r="88" ht="25" customHeight="1" spans="1:11">
      <c r="A88" s="93">
        <v>80</v>
      </c>
      <c r="B88" s="93">
        <v>208</v>
      </c>
      <c r="C88" s="94" t="s">
        <v>82</v>
      </c>
      <c r="D88" s="94" t="s">
        <v>139</v>
      </c>
      <c r="E88" s="96">
        <v>46.245</v>
      </c>
      <c r="F88" s="96"/>
      <c r="G88" s="96">
        <v>46.245</v>
      </c>
      <c r="H88" s="72">
        <v>46.245</v>
      </c>
      <c r="I88" s="72"/>
      <c r="J88" s="72"/>
      <c r="K88" s="91"/>
    </row>
    <row r="89" ht="32" customHeight="1" spans="1:11">
      <c r="A89" s="93">
        <v>81</v>
      </c>
      <c r="B89" s="93">
        <v>208</v>
      </c>
      <c r="C89" s="94" t="s">
        <v>82</v>
      </c>
      <c r="D89" s="97" t="s">
        <v>140</v>
      </c>
      <c r="E89" s="96">
        <v>1.464</v>
      </c>
      <c r="F89" s="96"/>
      <c r="G89" s="96">
        <v>1.464</v>
      </c>
      <c r="H89" s="72">
        <v>1.464</v>
      </c>
      <c r="I89" s="72"/>
      <c r="J89" s="72"/>
      <c r="K89" s="91"/>
    </row>
    <row r="90" ht="25" customHeight="1" spans="1:11">
      <c r="A90" s="93">
        <v>82</v>
      </c>
      <c r="B90" s="93">
        <v>208</v>
      </c>
      <c r="C90" s="94" t="s">
        <v>82</v>
      </c>
      <c r="D90" s="94" t="s">
        <v>141</v>
      </c>
      <c r="E90" s="96">
        <v>25.11</v>
      </c>
      <c r="F90" s="96"/>
      <c r="G90" s="96">
        <v>25.11</v>
      </c>
      <c r="H90" s="72">
        <v>25.11</v>
      </c>
      <c r="I90" s="72"/>
      <c r="J90" s="72"/>
      <c r="K90" s="91"/>
    </row>
    <row r="91" ht="31" customHeight="1" spans="1:11">
      <c r="A91" s="93">
        <v>83</v>
      </c>
      <c r="B91" s="93">
        <v>208</v>
      </c>
      <c r="C91" s="37" t="s">
        <v>142</v>
      </c>
      <c r="D91" s="40" t="s">
        <v>143</v>
      </c>
      <c r="E91" s="72">
        <v>1.95</v>
      </c>
      <c r="F91" s="72"/>
      <c r="G91" s="72">
        <v>1.95</v>
      </c>
      <c r="H91" s="72">
        <v>1.95</v>
      </c>
      <c r="I91" s="72"/>
      <c r="J91" s="72"/>
      <c r="K91" s="80"/>
    </row>
    <row r="92" ht="25" customHeight="1" spans="1:11">
      <c r="A92" s="93">
        <v>84</v>
      </c>
      <c r="B92" s="93">
        <v>208</v>
      </c>
      <c r="C92" s="37" t="s">
        <v>144</v>
      </c>
      <c r="D92" s="40" t="s">
        <v>145</v>
      </c>
      <c r="E92" s="72">
        <v>19.032</v>
      </c>
      <c r="F92" s="72">
        <v>19.032</v>
      </c>
      <c r="G92" s="72"/>
      <c r="H92" s="72">
        <v>19.03</v>
      </c>
      <c r="I92" s="72"/>
      <c r="J92" s="72"/>
      <c r="K92" s="40"/>
    </row>
    <row r="93" s="56" customFormat="1" ht="25" customHeight="1" spans="1:11">
      <c r="A93" s="93" t="s">
        <v>146</v>
      </c>
      <c r="B93" s="93"/>
      <c r="C93" s="93"/>
      <c r="D93" s="93"/>
      <c r="E93" s="72">
        <f>SUM(E84:E92)</f>
        <v>208.558</v>
      </c>
      <c r="F93" s="72">
        <f>SUM(F84:F92)</f>
        <v>69.032</v>
      </c>
      <c r="G93" s="72">
        <f>SUM(G84:G92)</f>
        <v>139.526</v>
      </c>
      <c r="H93" s="72">
        <f>SUM(H84:H92)</f>
        <v>158.556</v>
      </c>
      <c r="I93" s="72">
        <f>SUM(I84:I92)</f>
        <v>50</v>
      </c>
      <c r="J93" s="72"/>
      <c r="K93" s="40"/>
    </row>
    <row r="94" s="58" customFormat="1" ht="25" customHeight="1" spans="1:11">
      <c r="A94" s="98">
        <v>85</v>
      </c>
      <c r="B94" s="98">
        <v>210</v>
      </c>
      <c r="C94" s="79" t="s">
        <v>43</v>
      </c>
      <c r="D94" s="99" t="s">
        <v>147</v>
      </c>
      <c r="E94" s="100">
        <v>74.009</v>
      </c>
      <c r="F94" s="81">
        <v>74.01</v>
      </c>
      <c r="G94" s="81"/>
      <c r="H94" s="81">
        <v>74.01</v>
      </c>
      <c r="I94" s="81"/>
      <c r="J94" s="81"/>
      <c r="K94" s="83"/>
    </row>
    <row r="95" ht="25" customHeight="1" spans="1:11">
      <c r="A95" s="98">
        <v>86</v>
      </c>
      <c r="B95" s="93">
        <v>210</v>
      </c>
      <c r="C95" s="37" t="s">
        <v>148</v>
      </c>
      <c r="D95" s="40" t="s">
        <v>149</v>
      </c>
      <c r="E95" s="81">
        <v>35</v>
      </c>
      <c r="F95" s="72">
        <v>35</v>
      </c>
      <c r="G95" s="72"/>
      <c r="H95" s="72">
        <v>35</v>
      </c>
      <c r="I95" s="72"/>
      <c r="J95" s="72"/>
      <c r="K95" s="101"/>
    </row>
    <row r="96" ht="36" customHeight="1" spans="1:11">
      <c r="A96" s="98">
        <v>87</v>
      </c>
      <c r="B96" s="93">
        <v>210</v>
      </c>
      <c r="C96" s="37" t="s">
        <v>148</v>
      </c>
      <c r="D96" s="40" t="s">
        <v>150</v>
      </c>
      <c r="E96" s="81">
        <v>50</v>
      </c>
      <c r="F96" s="72"/>
      <c r="G96" s="72">
        <v>46</v>
      </c>
      <c r="H96" s="72">
        <v>46</v>
      </c>
      <c r="I96" s="72"/>
      <c r="J96" s="72"/>
      <c r="K96" s="102" t="s">
        <v>151</v>
      </c>
    </row>
    <row r="97" s="59" customFormat="1" ht="25" customHeight="1" spans="1:11">
      <c r="A97" s="98">
        <v>88</v>
      </c>
      <c r="B97" s="93">
        <v>210</v>
      </c>
      <c r="C97" s="37" t="s">
        <v>148</v>
      </c>
      <c r="D97" s="40" t="s">
        <v>152</v>
      </c>
      <c r="E97" s="81">
        <v>98.41</v>
      </c>
      <c r="F97" s="72">
        <v>98.41</v>
      </c>
      <c r="G97" s="72"/>
      <c r="H97" s="72">
        <v>98.41</v>
      </c>
      <c r="I97" s="72"/>
      <c r="J97" s="72"/>
      <c r="K97" s="83"/>
    </row>
    <row r="98" s="59" customFormat="1" ht="27" customHeight="1" spans="1:11">
      <c r="A98" s="98">
        <v>89</v>
      </c>
      <c r="B98" s="93">
        <v>210</v>
      </c>
      <c r="C98" s="37" t="s">
        <v>148</v>
      </c>
      <c r="D98" s="40" t="s">
        <v>153</v>
      </c>
      <c r="E98" s="81">
        <v>150</v>
      </c>
      <c r="F98" s="72">
        <v>150</v>
      </c>
      <c r="G98" s="72"/>
      <c r="H98" s="72">
        <v>150</v>
      </c>
      <c r="I98" s="72"/>
      <c r="J98" s="72"/>
      <c r="K98" s="83"/>
    </row>
    <row r="99" s="59" customFormat="1" ht="25" customHeight="1" spans="1:11">
      <c r="A99" s="98">
        <v>90</v>
      </c>
      <c r="B99" s="93">
        <v>210</v>
      </c>
      <c r="C99" s="37" t="s">
        <v>148</v>
      </c>
      <c r="D99" s="40" t="s">
        <v>154</v>
      </c>
      <c r="E99" s="81">
        <v>300</v>
      </c>
      <c r="F99" s="72">
        <v>300</v>
      </c>
      <c r="G99" s="72"/>
      <c r="H99" s="72">
        <v>300</v>
      </c>
      <c r="I99" s="72"/>
      <c r="J99" s="72"/>
      <c r="K99" s="101"/>
    </row>
    <row r="100" s="59" customFormat="1" ht="25" customHeight="1" spans="1:11">
      <c r="A100" s="98">
        <v>91</v>
      </c>
      <c r="B100" s="93">
        <v>210</v>
      </c>
      <c r="C100" s="37" t="s">
        <v>155</v>
      </c>
      <c r="D100" s="40" t="s">
        <v>156</v>
      </c>
      <c r="E100" s="81">
        <v>10</v>
      </c>
      <c r="F100" s="72"/>
      <c r="G100" s="72">
        <v>10</v>
      </c>
      <c r="H100" s="72"/>
      <c r="I100" s="72">
        <v>10</v>
      </c>
      <c r="J100" s="72"/>
      <c r="K100" s="83"/>
    </row>
    <row r="101" s="60" customFormat="1" ht="36" customHeight="1" spans="1:11">
      <c r="A101" s="98">
        <v>92</v>
      </c>
      <c r="B101" s="73">
        <v>210</v>
      </c>
      <c r="C101" s="75" t="s">
        <v>157</v>
      </c>
      <c r="D101" s="75" t="s">
        <v>158</v>
      </c>
      <c r="E101" s="81">
        <v>340</v>
      </c>
      <c r="F101" s="72">
        <v>340</v>
      </c>
      <c r="G101" s="72"/>
      <c r="H101" s="72">
        <v>340</v>
      </c>
      <c r="I101" s="72"/>
      <c r="J101" s="72"/>
      <c r="K101" s="40"/>
    </row>
    <row r="102" s="60" customFormat="1" ht="31" customHeight="1" spans="1:11">
      <c r="A102" s="98">
        <v>93</v>
      </c>
      <c r="B102" s="73">
        <v>210</v>
      </c>
      <c r="C102" s="75" t="s">
        <v>159</v>
      </c>
      <c r="D102" s="40" t="s">
        <v>160</v>
      </c>
      <c r="E102" s="81">
        <v>363.5307</v>
      </c>
      <c r="F102" s="72">
        <v>363.5307</v>
      </c>
      <c r="G102" s="72"/>
      <c r="H102" s="72">
        <v>363.53</v>
      </c>
      <c r="I102" s="72"/>
      <c r="J102" s="72"/>
      <c r="K102" s="83"/>
    </row>
    <row r="103" s="60" customFormat="1" ht="34" customHeight="1" spans="1:11">
      <c r="A103" s="98">
        <v>94</v>
      </c>
      <c r="B103" s="93">
        <v>210</v>
      </c>
      <c r="C103" s="75" t="s">
        <v>142</v>
      </c>
      <c r="D103" s="40" t="s">
        <v>161</v>
      </c>
      <c r="E103" s="81">
        <v>2.38</v>
      </c>
      <c r="F103" s="72"/>
      <c r="G103" s="72">
        <v>2.38</v>
      </c>
      <c r="H103" s="72"/>
      <c r="I103" s="72">
        <v>2.38</v>
      </c>
      <c r="J103" s="72"/>
      <c r="K103" s="83"/>
    </row>
    <row r="104" s="60" customFormat="1" ht="25" customHeight="1" spans="1:11">
      <c r="A104" s="98">
        <v>95</v>
      </c>
      <c r="B104" s="93">
        <v>210</v>
      </c>
      <c r="C104" s="75" t="s">
        <v>162</v>
      </c>
      <c r="D104" s="40" t="s">
        <v>163</v>
      </c>
      <c r="E104" s="81">
        <v>10</v>
      </c>
      <c r="F104" s="72"/>
      <c r="G104" s="72">
        <v>10</v>
      </c>
      <c r="H104" s="72"/>
      <c r="I104" s="72">
        <v>10</v>
      </c>
      <c r="J104" s="72"/>
      <c r="K104" s="83"/>
    </row>
    <row r="105" s="60" customFormat="1" ht="25" customHeight="1" spans="1:11">
      <c r="A105" s="98">
        <v>96</v>
      </c>
      <c r="B105" s="93">
        <v>210</v>
      </c>
      <c r="C105" s="74" t="s">
        <v>16</v>
      </c>
      <c r="D105" s="40" t="s">
        <v>164</v>
      </c>
      <c r="E105" s="81">
        <v>62.843205</v>
      </c>
      <c r="F105" s="72">
        <v>62.843205</v>
      </c>
      <c r="G105" s="72"/>
      <c r="H105" s="72">
        <v>62.84</v>
      </c>
      <c r="I105" s="72"/>
      <c r="J105" s="72"/>
      <c r="K105" s="83"/>
    </row>
    <row r="106" s="56" customFormat="1" ht="25" customHeight="1" spans="1:11">
      <c r="A106" s="93" t="s">
        <v>165</v>
      </c>
      <c r="B106" s="93"/>
      <c r="C106" s="93"/>
      <c r="D106" s="93"/>
      <c r="E106" s="72">
        <f t="shared" ref="E106:I106" si="4">SUM(E94:E105)</f>
        <v>1496.172905</v>
      </c>
      <c r="F106" s="72">
        <f t="shared" si="4"/>
        <v>1423.793905</v>
      </c>
      <c r="G106" s="72">
        <f t="shared" si="4"/>
        <v>68.38</v>
      </c>
      <c r="H106" s="72">
        <f t="shared" si="4"/>
        <v>1469.79</v>
      </c>
      <c r="I106" s="72">
        <f t="shared" si="4"/>
        <v>22.38</v>
      </c>
      <c r="J106" s="72"/>
      <c r="K106" s="83"/>
    </row>
    <row r="107" ht="25" customHeight="1" spans="1:11">
      <c r="A107" s="93">
        <v>97</v>
      </c>
      <c r="B107" s="93">
        <v>211</v>
      </c>
      <c r="C107" s="37" t="s">
        <v>166</v>
      </c>
      <c r="D107" s="40" t="s">
        <v>167</v>
      </c>
      <c r="E107" s="72">
        <v>16</v>
      </c>
      <c r="F107" s="72">
        <v>16</v>
      </c>
      <c r="G107" s="72"/>
      <c r="H107" s="72">
        <v>16</v>
      </c>
      <c r="I107" s="72"/>
      <c r="J107" s="72"/>
      <c r="K107" s="85"/>
    </row>
    <row r="108" s="60" customFormat="1" ht="25" customHeight="1" spans="1:11">
      <c r="A108" s="93">
        <v>98</v>
      </c>
      <c r="B108" s="73">
        <v>211</v>
      </c>
      <c r="C108" s="75" t="s">
        <v>168</v>
      </c>
      <c r="D108" s="40" t="s">
        <v>169</v>
      </c>
      <c r="E108" s="72">
        <v>2000</v>
      </c>
      <c r="F108" s="72">
        <v>2000</v>
      </c>
      <c r="G108" s="72"/>
      <c r="H108" s="72">
        <v>2000</v>
      </c>
      <c r="I108" s="72"/>
      <c r="J108" s="72"/>
      <c r="K108" s="89"/>
    </row>
    <row r="109" s="60" customFormat="1" ht="25" customHeight="1" spans="1:11">
      <c r="A109" s="93">
        <v>99</v>
      </c>
      <c r="B109" s="73">
        <v>211</v>
      </c>
      <c r="C109" s="75" t="s">
        <v>168</v>
      </c>
      <c r="D109" s="40" t="s">
        <v>169</v>
      </c>
      <c r="E109" s="72">
        <v>1456.565</v>
      </c>
      <c r="F109" s="72">
        <v>1456.565</v>
      </c>
      <c r="G109" s="72"/>
      <c r="H109" s="72">
        <v>1456.565</v>
      </c>
      <c r="I109" s="72"/>
      <c r="J109" s="72"/>
      <c r="K109" s="89"/>
    </row>
    <row r="110" s="60" customFormat="1" ht="25" customHeight="1" spans="1:11">
      <c r="A110" s="93">
        <v>100</v>
      </c>
      <c r="B110" s="73">
        <v>211</v>
      </c>
      <c r="C110" s="75" t="s">
        <v>170</v>
      </c>
      <c r="D110" s="40" t="s">
        <v>169</v>
      </c>
      <c r="E110" s="72">
        <v>100.7</v>
      </c>
      <c r="F110" s="72">
        <v>100.7</v>
      </c>
      <c r="G110" s="72"/>
      <c r="H110" s="72">
        <v>100.7</v>
      </c>
      <c r="I110" s="72"/>
      <c r="J110" s="72"/>
      <c r="K110" s="89"/>
    </row>
    <row r="111" s="61" customFormat="1" ht="25" customHeight="1" spans="1:11">
      <c r="A111" s="93">
        <v>101</v>
      </c>
      <c r="B111" s="78">
        <v>211</v>
      </c>
      <c r="C111" s="41" t="s">
        <v>171</v>
      </c>
      <c r="D111" s="80" t="s">
        <v>169</v>
      </c>
      <c r="E111" s="81">
        <v>142.735</v>
      </c>
      <c r="F111" s="81">
        <v>142.735</v>
      </c>
      <c r="G111" s="81"/>
      <c r="H111" s="81">
        <v>142.735</v>
      </c>
      <c r="I111" s="81"/>
      <c r="J111" s="81"/>
      <c r="K111" s="89"/>
    </row>
    <row r="112" s="61" customFormat="1" ht="25" customHeight="1" spans="1:11">
      <c r="A112" s="93">
        <v>102</v>
      </c>
      <c r="B112" s="78">
        <v>211</v>
      </c>
      <c r="C112" s="41" t="s">
        <v>172</v>
      </c>
      <c r="D112" s="80" t="s">
        <v>173</v>
      </c>
      <c r="E112" s="81">
        <v>30</v>
      </c>
      <c r="F112" s="81"/>
      <c r="G112" s="81">
        <v>30</v>
      </c>
      <c r="H112" s="81"/>
      <c r="I112" s="81">
        <v>30</v>
      </c>
      <c r="J112" s="81"/>
      <c r="K112" s="85"/>
    </row>
    <row r="113" s="61" customFormat="1" ht="25" customHeight="1" spans="1:11">
      <c r="A113" s="93">
        <v>103</v>
      </c>
      <c r="B113" s="78">
        <v>211</v>
      </c>
      <c r="C113" s="41" t="s">
        <v>172</v>
      </c>
      <c r="D113" s="80" t="s">
        <v>174</v>
      </c>
      <c r="E113" s="81">
        <v>10</v>
      </c>
      <c r="F113" s="81"/>
      <c r="G113" s="81">
        <v>10</v>
      </c>
      <c r="H113" s="81"/>
      <c r="I113" s="81">
        <v>10</v>
      </c>
      <c r="J113" s="81"/>
      <c r="K113" s="85"/>
    </row>
    <row r="114" s="61" customFormat="1" ht="33" customHeight="1" spans="1:11">
      <c r="A114" s="93">
        <v>104</v>
      </c>
      <c r="B114" s="78">
        <v>211</v>
      </c>
      <c r="C114" s="75" t="s">
        <v>175</v>
      </c>
      <c r="D114" s="80" t="s">
        <v>176</v>
      </c>
      <c r="E114" s="81"/>
      <c r="F114" s="81"/>
      <c r="G114" s="81"/>
      <c r="H114" s="81"/>
      <c r="I114" s="81"/>
      <c r="J114" s="81">
        <v>1500</v>
      </c>
      <c r="K114" s="83" t="s">
        <v>177</v>
      </c>
    </row>
    <row r="115" s="60" customFormat="1" ht="25" customHeight="1" spans="1:11">
      <c r="A115" s="93" t="s">
        <v>178</v>
      </c>
      <c r="B115" s="93"/>
      <c r="C115" s="93"/>
      <c r="D115" s="93"/>
      <c r="E115" s="72">
        <f t="shared" ref="E115:I115" si="5">SUM(E107:E113)</f>
        <v>3756</v>
      </c>
      <c r="F115" s="72">
        <f t="shared" si="5"/>
        <v>3716</v>
      </c>
      <c r="G115" s="72">
        <f t="shared" si="5"/>
        <v>40</v>
      </c>
      <c r="H115" s="72">
        <f t="shared" si="5"/>
        <v>3716</v>
      </c>
      <c r="I115" s="72">
        <f t="shared" si="5"/>
        <v>40</v>
      </c>
      <c r="J115" s="72">
        <f>SUM(J107:J114)</f>
        <v>1500</v>
      </c>
      <c r="K115" s="83"/>
    </row>
    <row r="116" s="60" customFormat="1" ht="25" customHeight="1" spans="1:11">
      <c r="A116" s="93">
        <v>105</v>
      </c>
      <c r="B116" s="73">
        <v>212</v>
      </c>
      <c r="C116" s="75" t="s">
        <v>179</v>
      </c>
      <c r="D116" s="75" t="s">
        <v>180</v>
      </c>
      <c r="E116" s="72">
        <v>17.0083</v>
      </c>
      <c r="F116" s="72">
        <v>17.01</v>
      </c>
      <c r="G116" s="72"/>
      <c r="H116" s="72">
        <v>17.01</v>
      </c>
      <c r="I116" s="72"/>
      <c r="J116" s="72"/>
      <c r="K116" s="83"/>
    </row>
    <row r="117" s="60" customFormat="1" ht="25" customHeight="1" spans="1:11">
      <c r="A117" s="93">
        <v>106</v>
      </c>
      <c r="B117" s="73">
        <v>212</v>
      </c>
      <c r="C117" s="75" t="s">
        <v>179</v>
      </c>
      <c r="D117" s="75" t="s">
        <v>181</v>
      </c>
      <c r="E117" s="72">
        <v>50</v>
      </c>
      <c r="F117" s="72"/>
      <c r="G117" s="72">
        <v>50</v>
      </c>
      <c r="H117" s="72"/>
      <c r="I117" s="72">
        <v>50</v>
      </c>
      <c r="J117" s="72"/>
      <c r="K117" s="85"/>
    </row>
    <row r="118" s="60" customFormat="1" ht="27" customHeight="1" spans="1:11">
      <c r="A118" s="93">
        <v>107</v>
      </c>
      <c r="B118" s="73">
        <v>212</v>
      </c>
      <c r="C118" s="75" t="s">
        <v>175</v>
      </c>
      <c r="D118" s="75" t="s">
        <v>182</v>
      </c>
      <c r="E118" s="72">
        <v>374.336819</v>
      </c>
      <c r="F118" s="72">
        <v>374.336819</v>
      </c>
      <c r="G118" s="72"/>
      <c r="H118" s="72">
        <v>374.34</v>
      </c>
      <c r="I118" s="72"/>
      <c r="J118" s="72"/>
      <c r="K118" s="85"/>
    </row>
    <row r="119" s="60" customFormat="1" ht="25" customHeight="1" spans="1:11">
      <c r="A119" s="93">
        <v>108</v>
      </c>
      <c r="B119" s="73">
        <v>212</v>
      </c>
      <c r="C119" s="75" t="s">
        <v>175</v>
      </c>
      <c r="D119" s="75" t="s">
        <v>183</v>
      </c>
      <c r="E119" s="72">
        <v>144.059</v>
      </c>
      <c r="F119" s="72">
        <v>144.059</v>
      </c>
      <c r="G119" s="72"/>
      <c r="H119" s="72">
        <v>144.06</v>
      </c>
      <c r="I119" s="72"/>
      <c r="J119" s="72"/>
      <c r="K119" s="85"/>
    </row>
    <row r="120" s="60" customFormat="1" ht="27" customHeight="1" spans="1:11">
      <c r="A120" s="93">
        <v>109</v>
      </c>
      <c r="B120" s="73">
        <v>212</v>
      </c>
      <c r="C120" s="75" t="s">
        <v>184</v>
      </c>
      <c r="D120" s="75" t="s">
        <v>185</v>
      </c>
      <c r="E120" s="72">
        <v>200</v>
      </c>
      <c r="F120" s="72">
        <v>200</v>
      </c>
      <c r="G120" s="72"/>
      <c r="H120" s="72">
        <v>200</v>
      </c>
      <c r="I120" s="72"/>
      <c r="J120" s="72"/>
      <c r="K120" s="85"/>
    </row>
    <row r="121" s="60" customFormat="1" ht="25" customHeight="1" spans="1:11">
      <c r="A121" s="93">
        <v>110</v>
      </c>
      <c r="B121" s="73">
        <v>212</v>
      </c>
      <c r="C121" s="75" t="s">
        <v>184</v>
      </c>
      <c r="D121" s="75" t="s">
        <v>186</v>
      </c>
      <c r="E121" s="72">
        <v>100</v>
      </c>
      <c r="F121" s="72">
        <v>100</v>
      </c>
      <c r="G121" s="72"/>
      <c r="H121" s="72">
        <v>100</v>
      </c>
      <c r="I121" s="72"/>
      <c r="J121" s="72"/>
      <c r="K121" s="85"/>
    </row>
    <row r="122" s="60" customFormat="1" ht="25" customHeight="1" spans="1:11">
      <c r="A122" s="93">
        <v>111</v>
      </c>
      <c r="B122" s="73">
        <v>212</v>
      </c>
      <c r="C122" s="75" t="s">
        <v>187</v>
      </c>
      <c r="D122" s="75" t="s">
        <v>188</v>
      </c>
      <c r="E122" s="72">
        <v>65</v>
      </c>
      <c r="F122" s="72"/>
      <c r="G122" s="72">
        <v>65</v>
      </c>
      <c r="H122" s="72"/>
      <c r="I122" s="72">
        <v>65</v>
      </c>
      <c r="J122" s="72"/>
      <c r="K122" s="85"/>
    </row>
    <row r="123" s="60" customFormat="1" ht="25" customHeight="1" spans="1:11">
      <c r="A123" s="93">
        <v>112</v>
      </c>
      <c r="B123" s="73">
        <v>212</v>
      </c>
      <c r="C123" s="75" t="s">
        <v>187</v>
      </c>
      <c r="D123" s="75" t="s">
        <v>189</v>
      </c>
      <c r="E123" s="72">
        <v>29.7</v>
      </c>
      <c r="F123" s="72"/>
      <c r="G123" s="72">
        <v>29.7</v>
      </c>
      <c r="H123" s="72"/>
      <c r="I123" s="72">
        <v>29.7</v>
      </c>
      <c r="J123" s="72"/>
      <c r="K123" s="85"/>
    </row>
    <row r="124" s="60" customFormat="1" ht="25" customHeight="1" spans="1:11">
      <c r="A124" s="93">
        <v>113</v>
      </c>
      <c r="B124" s="73">
        <v>212</v>
      </c>
      <c r="C124" s="75" t="s">
        <v>190</v>
      </c>
      <c r="D124" s="75" t="s">
        <v>191</v>
      </c>
      <c r="E124" s="72">
        <v>60</v>
      </c>
      <c r="F124" s="72"/>
      <c r="G124" s="72">
        <v>60</v>
      </c>
      <c r="H124" s="72"/>
      <c r="I124" s="72">
        <v>60</v>
      </c>
      <c r="J124" s="72"/>
      <c r="K124" s="85"/>
    </row>
    <row r="125" s="60" customFormat="1" ht="25" customHeight="1" spans="1:11">
      <c r="A125" s="93">
        <v>114</v>
      </c>
      <c r="B125" s="73">
        <v>212</v>
      </c>
      <c r="C125" s="75" t="s">
        <v>175</v>
      </c>
      <c r="D125" s="75" t="s">
        <v>192</v>
      </c>
      <c r="E125" s="72"/>
      <c r="F125" s="72"/>
      <c r="G125" s="72"/>
      <c r="H125" s="72"/>
      <c r="I125" s="72"/>
      <c r="J125" s="72">
        <v>1005</v>
      </c>
      <c r="K125" s="85" t="s">
        <v>177</v>
      </c>
    </row>
    <row r="126" s="60" customFormat="1" ht="25" customHeight="1" spans="1:11">
      <c r="A126" s="93">
        <v>115</v>
      </c>
      <c r="B126" s="73">
        <v>212</v>
      </c>
      <c r="C126" s="75" t="s">
        <v>175</v>
      </c>
      <c r="D126" s="75" t="s">
        <v>193</v>
      </c>
      <c r="E126" s="72"/>
      <c r="F126" s="72"/>
      <c r="G126" s="72"/>
      <c r="H126" s="72"/>
      <c r="I126" s="72"/>
      <c r="J126" s="72">
        <v>900</v>
      </c>
      <c r="K126" s="85" t="s">
        <v>177</v>
      </c>
    </row>
    <row r="127" s="60" customFormat="1" ht="25" customHeight="1" spans="1:11">
      <c r="A127" s="93" t="s">
        <v>194</v>
      </c>
      <c r="B127" s="93"/>
      <c r="C127" s="93"/>
      <c r="D127" s="93"/>
      <c r="E127" s="72">
        <f t="shared" ref="E127:J127" si="6">SUM(E116:E126)</f>
        <v>1040.104119</v>
      </c>
      <c r="F127" s="72">
        <f t="shared" si="6"/>
        <v>835.405819</v>
      </c>
      <c r="G127" s="72">
        <f t="shared" si="6"/>
        <v>204.7</v>
      </c>
      <c r="H127" s="72">
        <f t="shared" si="6"/>
        <v>835.41</v>
      </c>
      <c r="I127" s="72">
        <f t="shared" si="6"/>
        <v>204.7</v>
      </c>
      <c r="J127" s="72">
        <f t="shared" si="6"/>
        <v>1905</v>
      </c>
      <c r="K127" s="85"/>
    </row>
    <row r="128" ht="34" customHeight="1" spans="1:11">
      <c r="A128" s="93">
        <v>116</v>
      </c>
      <c r="B128" s="93">
        <v>213</v>
      </c>
      <c r="C128" s="37" t="s">
        <v>195</v>
      </c>
      <c r="D128" s="40" t="s">
        <v>196</v>
      </c>
      <c r="E128" s="72">
        <v>45</v>
      </c>
      <c r="F128" s="72"/>
      <c r="G128" s="72">
        <f>E128-F128</f>
        <v>45</v>
      </c>
      <c r="H128" s="72">
        <v>45</v>
      </c>
      <c r="I128" s="72"/>
      <c r="J128" s="72"/>
      <c r="K128" s="80"/>
    </row>
    <row r="129" s="57" customFormat="1" ht="34" customHeight="1" spans="1:11">
      <c r="A129" s="93">
        <v>117</v>
      </c>
      <c r="B129" s="93">
        <v>213</v>
      </c>
      <c r="C129" s="37" t="s">
        <v>195</v>
      </c>
      <c r="D129" s="40" t="s">
        <v>197</v>
      </c>
      <c r="E129" s="72">
        <v>268.25</v>
      </c>
      <c r="F129" s="72"/>
      <c r="G129" s="72">
        <v>268.25</v>
      </c>
      <c r="H129" s="72">
        <v>268.25</v>
      </c>
      <c r="I129" s="72"/>
      <c r="J129" s="72"/>
      <c r="K129" s="85"/>
    </row>
    <row r="130" s="62" customFormat="1" ht="34" customHeight="1" spans="1:11">
      <c r="A130" s="93">
        <v>118</v>
      </c>
      <c r="B130" s="98">
        <v>213</v>
      </c>
      <c r="C130" s="37" t="s">
        <v>195</v>
      </c>
      <c r="D130" s="80" t="s">
        <v>198</v>
      </c>
      <c r="E130" s="81">
        <v>150</v>
      </c>
      <c r="F130" s="81"/>
      <c r="G130" s="81">
        <v>150</v>
      </c>
      <c r="H130" s="81">
        <v>150</v>
      </c>
      <c r="I130" s="81"/>
      <c r="J130" s="81"/>
      <c r="K130" s="85"/>
    </row>
    <row r="131" ht="34" customHeight="1" spans="1:11">
      <c r="A131" s="93">
        <v>119</v>
      </c>
      <c r="B131" s="93">
        <v>213</v>
      </c>
      <c r="C131" s="37" t="s">
        <v>199</v>
      </c>
      <c r="D131" s="40" t="s">
        <v>200</v>
      </c>
      <c r="E131" s="72">
        <v>40</v>
      </c>
      <c r="F131" s="72"/>
      <c r="G131" s="72">
        <v>40</v>
      </c>
      <c r="H131" s="72"/>
      <c r="I131" s="72">
        <v>40</v>
      </c>
      <c r="J131" s="72"/>
      <c r="K131" s="80"/>
    </row>
    <row r="132" ht="31" customHeight="1" spans="1:11">
      <c r="A132" s="93">
        <v>120</v>
      </c>
      <c r="B132" s="93">
        <v>213</v>
      </c>
      <c r="C132" s="37" t="s">
        <v>201</v>
      </c>
      <c r="D132" s="40" t="s">
        <v>202</v>
      </c>
      <c r="E132" s="72">
        <v>3.8388</v>
      </c>
      <c r="F132" s="72"/>
      <c r="G132" s="72">
        <f>E132-F132</f>
        <v>3.8388</v>
      </c>
      <c r="H132" s="72">
        <v>3.84</v>
      </c>
      <c r="I132" s="72"/>
      <c r="J132" s="72"/>
      <c r="K132" s="83"/>
    </row>
    <row r="133" s="57" customFormat="1" ht="31" customHeight="1" spans="1:11">
      <c r="A133" s="93">
        <v>121</v>
      </c>
      <c r="B133" s="93">
        <v>213</v>
      </c>
      <c r="C133" s="37" t="s">
        <v>125</v>
      </c>
      <c r="D133" s="40" t="s">
        <v>203</v>
      </c>
      <c r="E133" s="72">
        <v>10</v>
      </c>
      <c r="F133" s="72">
        <v>10</v>
      </c>
      <c r="G133" s="72"/>
      <c r="H133" s="72">
        <v>10</v>
      </c>
      <c r="I133" s="72"/>
      <c r="J133" s="72"/>
      <c r="K133" s="80"/>
    </row>
    <row r="134" s="57" customFormat="1" ht="29" customHeight="1" spans="1:11">
      <c r="A134" s="93">
        <v>122</v>
      </c>
      <c r="B134" s="93">
        <v>213</v>
      </c>
      <c r="C134" s="37" t="s">
        <v>125</v>
      </c>
      <c r="D134" s="40" t="s">
        <v>204</v>
      </c>
      <c r="E134" s="72">
        <v>20</v>
      </c>
      <c r="F134" s="72"/>
      <c r="G134" s="72">
        <v>20</v>
      </c>
      <c r="H134" s="72"/>
      <c r="I134" s="72">
        <v>20</v>
      </c>
      <c r="J134" s="72"/>
      <c r="K134" s="80"/>
    </row>
    <row r="135" s="58" customFormat="1" ht="25" customHeight="1" spans="1:11">
      <c r="A135" s="93">
        <v>123</v>
      </c>
      <c r="B135" s="98">
        <v>213</v>
      </c>
      <c r="C135" s="79" t="s">
        <v>159</v>
      </c>
      <c r="D135" s="80" t="s">
        <v>205</v>
      </c>
      <c r="E135" s="81">
        <v>15.90945</v>
      </c>
      <c r="F135" s="81">
        <v>15.90945</v>
      </c>
      <c r="G135" s="81"/>
      <c r="H135" s="81">
        <v>15.91</v>
      </c>
      <c r="I135" s="81"/>
      <c r="J135" s="81"/>
      <c r="K135" s="91"/>
    </row>
    <row r="136" s="57" customFormat="1" ht="34" customHeight="1" spans="1:11">
      <c r="A136" s="93">
        <v>124</v>
      </c>
      <c r="B136" s="93">
        <v>213</v>
      </c>
      <c r="C136" s="37" t="s">
        <v>159</v>
      </c>
      <c r="D136" s="40" t="s">
        <v>206</v>
      </c>
      <c r="E136" s="72">
        <v>30</v>
      </c>
      <c r="F136" s="72"/>
      <c r="G136" s="72">
        <v>30</v>
      </c>
      <c r="H136" s="72"/>
      <c r="I136" s="72">
        <v>30</v>
      </c>
      <c r="J136" s="72"/>
      <c r="K136" s="80"/>
    </row>
    <row r="137" s="62" customFormat="1" ht="34" customHeight="1" spans="1:11">
      <c r="A137" s="93">
        <v>125</v>
      </c>
      <c r="B137" s="98">
        <v>213</v>
      </c>
      <c r="C137" s="41" t="s">
        <v>207</v>
      </c>
      <c r="D137" s="80" t="s">
        <v>208</v>
      </c>
      <c r="E137" s="81">
        <v>153</v>
      </c>
      <c r="F137" s="81">
        <v>153</v>
      </c>
      <c r="G137" s="81"/>
      <c r="H137" s="81">
        <v>153</v>
      </c>
      <c r="I137" s="81"/>
      <c r="J137" s="81"/>
      <c r="K137" s="85"/>
    </row>
    <row r="138" s="62" customFormat="1" ht="34" customHeight="1" spans="1:11">
      <c r="A138" s="93">
        <v>126</v>
      </c>
      <c r="B138" s="98">
        <v>213</v>
      </c>
      <c r="C138" s="37" t="s">
        <v>134</v>
      </c>
      <c r="D138" s="94" t="s">
        <v>209</v>
      </c>
      <c r="E138" s="81">
        <v>7.3215</v>
      </c>
      <c r="F138" s="81"/>
      <c r="G138" s="81">
        <v>7.3215</v>
      </c>
      <c r="H138" s="81">
        <v>7.3215</v>
      </c>
      <c r="I138" s="81"/>
      <c r="J138" s="81"/>
      <c r="K138" s="80"/>
    </row>
    <row r="139" s="62" customFormat="1" ht="34" customHeight="1" spans="1:11">
      <c r="A139" s="93">
        <v>127</v>
      </c>
      <c r="B139" s="98">
        <v>213</v>
      </c>
      <c r="C139" s="41" t="s">
        <v>207</v>
      </c>
      <c r="D139" s="80" t="s">
        <v>210</v>
      </c>
      <c r="E139" s="81"/>
      <c r="F139" s="81"/>
      <c r="G139" s="81"/>
      <c r="H139" s="81"/>
      <c r="I139" s="81"/>
      <c r="J139" s="81">
        <v>1400</v>
      </c>
      <c r="K139" s="83" t="s">
        <v>177</v>
      </c>
    </row>
    <row r="140" s="62" customFormat="1" ht="34" customHeight="1" spans="1:11">
      <c r="A140" s="93">
        <v>128</v>
      </c>
      <c r="B140" s="98">
        <v>213</v>
      </c>
      <c r="C140" s="41" t="s">
        <v>211</v>
      </c>
      <c r="D140" s="41" t="s">
        <v>212</v>
      </c>
      <c r="E140" s="81"/>
      <c r="F140" s="81"/>
      <c r="G140" s="81"/>
      <c r="H140" s="81"/>
      <c r="I140" s="81"/>
      <c r="J140" s="81">
        <v>1000</v>
      </c>
      <c r="K140" s="83" t="s">
        <v>177</v>
      </c>
    </row>
    <row r="141" s="62" customFormat="1" ht="34" customHeight="1" spans="1:11">
      <c r="A141" s="93">
        <v>129</v>
      </c>
      <c r="B141" s="98">
        <v>213</v>
      </c>
      <c r="C141" s="37" t="s">
        <v>213</v>
      </c>
      <c r="D141" s="80" t="s">
        <v>214</v>
      </c>
      <c r="E141" s="81"/>
      <c r="F141" s="81"/>
      <c r="G141" s="81"/>
      <c r="H141" s="81"/>
      <c r="I141" s="81"/>
      <c r="J141" s="81">
        <v>2057</v>
      </c>
      <c r="K141" s="83" t="s">
        <v>215</v>
      </c>
    </row>
    <row r="142" s="62" customFormat="1" ht="34" customHeight="1" spans="1:11">
      <c r="A142" s="93">
        <v>130</v>
      </c>
      <c r="B142" s="98">
        <v>213</v>
      </c>
      <c r="C142" s="37" t="s">
        <v>195</v>
      </c>
      <c r="D142" s="80" t="s">
        <v>216</v>
      </c>
      <c r="E142" s="81"/>
      <c r="F142" s="81"/>
      <c r="G142" s="81"/>
      <c r="H142" s="81"/>
      <c r="I142" s="81"/>
      <c r="J142" s="81">
        <v>898</v>
      </c>
      <c r="K142" s="83" t="s">
        <v>215</v>
      </c>
    </row>
    <row r="143" s="62" customFormat="1" ht="34" customHeight="1" spans="1:11">
      <c r="A143" s="93">
        <v>131</v>
      </c>
      <c r="B143" s="98">
        <v>213</v>
      </c>
      <c r="C143" s="37" t="s">
        <v>175</v>
      </c>
      <c r="D143" s="80" t="s">
        <v>217</v>
      </c>
      <c r="E143" s="81"/>
      <c r="F143" s="81"/>
      <c r="G143" s="81"/>
      <c r="H143" s="81"/>
      <c r="I143" s="81"/>
      <c r="J143" s="81">
        <v>1283</v>
      </c>
      <c r="K143" s="83" t="s">
        <v>215</v>
      </c>
    </row>
    <row r="144" s="62" customFormat="1" ht="34" customHeight="1" spans="1:11">
      <c r="A144" s="93">
        <v>132</v>
      </c>
      <c r="B144" s="98">
        <v>213</v>
      </c>
      <c r="C144" s="37" t="s">
        <v>175</v>
      </c>
      <c r="D144" s="80" t="s">
        <v>218</v>
      </c>
      <c r="E144" s="81"/>
      <c r="F144" s="81"/>
      <c r="G144" s="81"/>
      <c r="H144" s="81"/>
      <c r="I144" s="81"/>
      <c r="J144" s="81">
        <v>862</v>
      </c>
      <c r="K144" s="83" t="s">
        <v>215</v>
      </c>
    </row>
    <row r="145" s="60" customFormat="1" ht="25" customHeight="1" spans="1:11">
      <c r="A145" s="93" t="s">
        <v>219</v>
      </c>
      <c r="B145" s="93"/>
      <c r="C145" s="93"/>
      <c r="D145" s="93"/>
      <c r="E145" s="76">
        <f>SUM(E128:E144)</f>
        <v>743.31975</v>
      </c>
      <c r="F145" s="72">
        <f>SUM(F128:F144)</f>
        <v>178.90945</v>
      </c>
      <c r="G145" s="72">
        <f>SUM(G128:G144)</f>
        <v>564.4103</v>
      </c>
      <c r="H145" s="76">
        <f>SUM(H128:H144)</f>
        <v>653.3215</v>
      </c>
      <c r="I145" s="72">
        <f>SUM(I128:I144)</f>
        <v>90</v>
      </c>
      <c r="J145" s="72">
        <f>SUM(J139:J144)</f>
        <v>7500</v>
      </c>
      <c r="K145" s="83"/>
    </row>
    <row r="146" ht="31" customHeight="1" spans="1:11">
      <c r="A146" s="93">
        <v>133</v>
      </c>
      <c r="B146" s="93">
        <v>214</v>
      </c>
      <c r="C146" s="37" t="s">
        <v>220</v>
      </c>
      <c r="D146" s="40" t="s">
        <v>221</v>
      </c>
      <c r="E146" s="72">
        <v>20</v>
      </c>
      <c r="F146" s="72"/>
      <c r="G146" s="72">
        <f>E146-F146</f>
        <v>20</v>
      </c>
      <c r="H146" s="72"/>
      <c r="I146" s="72">
        <v>20</v>
      </c>
      <c r="J146" s="72"/>
      <c r="K146" s="89"/>
    </row>
    <row r="147" ht="25" customHeight="1" spans="1:11">
      <c r="A147" s="93">
        <v>134</v>
      </c>
      <c r="B147" s="93">
        <v>214</v>
      </c>
      <c r="C147" s="37" t="s">
        <v>222</v>
      </c>
      <c r="D147" s="40" t="s">
        <v>223</v>
      </c>
      <c r="E147" s="72">
        <v>10</v>
      </c>
      <c r="F147" s="72"/>
      <c r="G147" s="72">
        <f>E147-F147</f>
        <v>10</v>
      </c>
      <c r="H147" s="72"/>
      <c r="I147" s="72">
        <v>10</v>
      </c>
      <c r="J147" s="72"/>
      <c r="K147" s="83"/>
    </row>
    <row r="148" ht="25" customHeight="1" spans="1:11">
      <c r="A148" s="93">
        <v>135</v>
      </c>
      <c r="B148" s="93">
        <v>224</v>
      </c>
      <c r="C148" s="79" t="s">
        <v>222</v>
      </c>
      <c r="D148" s="80" t="s">
        <v>224</v>
      </c>
      <c r="E148" s="72">
        <v>200</v>
      </c>
      <c r="F148" s="72">
        <v>200</v>
      </c>
      <c r="G148" s="72"/>
      <c r="H148" s="72">
        <v>200</v>
      </c>
      <c r="I148" s="72"/>
      <c r="J148" s="72"/>
      <c r="K148" s="83"/>
    </row>
    <row r="149" ht="25" customHeight="1" spans="1:11">
      <c r="A149" s="93">
        <v>136</v>
      </c>
      <c r="B149" s="93">
        <v>214</v>
      </c>
      <c r="C149" s="37" t="s">
        <v>222</v>
      </c>
      <c r="D149" s="40" t="s">
        <v>225</v>
      </c>
      <c r="E149" s="72">
        <v>800</v>
      </c>
      <c r="F149" s="72">
        <v>800</v>
      </c>
      <c r="G149" s="72"/>
      <c r="H149" s="72">
        <v>800</v>
      </c>
      <c r="I149" s="72"/>
      <c r="J149" s="72"/>
      <c r="K149" s="89"/>
    </row>
    <row r="150" ht="25" customHeight="1" spans="1:11">
      <c r="A150" s="93">
        <v>137</v>
      </c>
      <c r="B150" s="93">
        <v>215</v>
      </c>
      <c r="C150" s="37" t="s">
        <v>222</v>
      </c>
      <c r="D150" s="40" t="s">
        <v>226</v>
      </c>
      <c r="E150" s="72">
        <v>5</v>
      </c>
      <c r="F150" s="72"/>
      <c r="G150" s="72">
        <v>5</v>
      </c>
      <c r="H150" s="72"/>
      <c r="I150" s="72">
        <v>5</v>
      </c>
      <c r="J150" s="72"/>
      <c r="K150" s="89"/>
    </row>
    <row r="151" ht="25" customHeight="1" spans="1:11">
      <c r="A151" s="93">
        <v>138</v>
      </c>
      <c r="B151" s="93">
        <v>214</v>
      </c>
      <c r="C151" s="37" t="s">
        <v>14</v>
      </c>
      <c r="D151" s="40" t="s">
        <v>227</v>
      </c>
      <c r="E151" s="72">
        <v>128.5544</v>
      </c>
      <c r="F151" s="72">
        <v>128.5544</v>
      </c>
      <c r="G151" s="72"/>
      <c r="H151" s="72">
        <v>128.55</v>
      </c>
      <c r="I151" s="72"/>
      <c r="J151" s="72"/>
      <c r="K151" s="89"/>
    </row>
    <row r="152" ht="25" customHeight="1" spans="1:11">
      <c r="A152" s="93">
        <v>139</v>
      </c>
      <c r="B152" s="93">
        <v>214</v>
      </c>
      <c r="C152" s="37" t="s">
        <v>228</v>
      </c>
      <c r="D152" s="40" t="s">
        <v>229</v>
      </c>
      <c r="E152" s="72">
        <v>200</v>
      </c>
      <c r="F152" s="72">
        <v>200</v>
      </c>
      <c r="G152" s="72"/>
      <c r="H152" s="72">
        <v>200</v>
      </c>
      <c r="I152" s="72"/>
      <c r="J152" s="72"/>
      <c r="K152" s="83"/>
    </row>
    <row r="153" ht="32" customHeight="1" spans="1:11">
      <c r="A153" s="93">
        <v>140</v>
      </c>
      <c r="B153" s="93">
        <v>214</v>
      </c>
      <c r="C153" s="37" t="s">
        <v>230</v>
      </c>
      <c r="D153" s="40" t="s">
        <v>40</v>
      </c>
      <c r="E153" s="72">
        <v>55</v>
      </c>
      <c r="F153" s="72">
        <v>55</v>
      </c>
      <c r="G153" s="72"/>
      <c r="H153" s="72">
        <v>55</v>
      </c>
      <c r="I153" s="72"/>
      <c r="J153" s="72"/>
      <c r="K153" s="83"/>
    </row>
    <row r="154" ht="25" customHeight="1" spans="1:11">
      <c r="A154" s="93">
        <v>141</v>
      </c>
      <c r="B154" s="93">
        <v>214</v>
      </c>
      <c r="C154" s="37" t="s">
        <v>231</v>
      </c>
      <c r="D154" s="40" t="s">
        <v>232</v>
      </c>
      <c r="E154" s="72">
        <v>16</v>
      </c>
      <c r="F154" s="72">
        <v>16</v>
      </c>
      <c r="G154" s="72"/>
      <c r="H154" s="72">
        <v>16</v>
      </c>
      <c r="I154" s="72"/>
      <c r="J154" s="72"/>
      <c r="K154" s="83"/>
    </row>
    <row r="155" s="57" customFormat="1" ht="32" customHeight="1" spans="1:11">
      <c r="A155" s="93">
        <v>142</v>
      </c>
      <c r="B155" s="93">
        <v>214</v>
      </c>
      <c r="C155" s="37" t="s">
        <v>213</v>
      </c>
      <c r="D155" s="40" t="s">
        <v>233</v>
      </c>
      <c r="E155" s="72"/>
      <c r="F155" s="72"/>
      <c r="G155" s="72"/>
      <c r="H155" s="72"/>
      <c r="I155" s="72"/>
      <c r="J155" s="72">
        <v>1420</v>
      </c>
      <c r="K155" s="83" t="s">
        <v>177</v>
      </c>
    </row>
    <row r="156" s="57" customFormat="1" ht="40" customHeight="1" spans="1:11">
      <c r="A156" s="93">
        <v>143</v>
      </c>
      <c r="B156" s="93">
        <v>214</v>
      </c>
      <c r="C156" s="37" t="s">
        <v>213</v>
      </c>
      <c r="D156" s="40" t="s">
        <v>234</v>
      </c>
      <c r="E156" s="72"/>
      <c r="F156" s="72"/>
      <c r="G156" s="72"/>
      <c r="H156" s="72"/>
      <c r="I156" s="72"/>
      <c r="J156" s="72">
        <v>625</v>
      </c>
      <c r="K156" s="83" t="s">
        <v>177</v>
      </c>
    </row>
    <row r="157" s="57" customFormat="1" ht="32" customHeight="1" spans="1:11">
      <c r="A157" s="93">
        <v>144</v>
      </c>
      <c r="B157" s="93">
        <v>214</v>
      </c>
      <c r="C157" s="37" t="s">
        <v>213</v>
      </c>
      <c r="D157" s="40" t="s">
        <v>235</v>
      </c>
      <c r="E157" s="72"/>
      <c r="F157" s="72"/>
      <c r="G157" s="72"/>
      <c r="H157" s="72"/>
      <c r="I157" s="72"/>
      <c r="J157" s="72">
        <v>950</v>
      </c>
      <c r="K157" s="83" t="s">
        <v>177</v>
      </c>
    </row>
    <row r="158" s="57" customFormat="1" ht="32" customHeight="1" spans="1:11">
      <c r="A158" s="93">
        <v>145</v>
      </c>
      <c r="B158" s="93">
        <v>214</v>
      </c>
      <c r="C158" s="37" t="s">
        <v>213</v>
      </c>
      <c r="D158" s="40" t="s">
        <v>236</v>
      </c>
      <c r="E158" s="72"/>
      <c r="F158" s="72"/>
      <c r="G158" s="72"/>
      <c r="H158" s="72"/>
      <c r="I158" s="72"/>
      <c r="J158" s="72">
        <v>500</v>
      </c>
      <c r="K158" s="83" t="s">
        <v>177</v>
      </c>
    </row>
    <row r="159" s="56" customFormat="1" ht="25" customHeight="1" spans="1:11">
      <c r="A159" s="93" t="s">
        <v>237</v>
      </c>
      <c r="B159" s="93"/>
      <c r="C159" s="93"/>
      <c r="D159" s="93"/>
      <c r="E159" s="72">
        <f t="shared" ref="E159:J159" si="7">SUM(E146:E158)</f>
        <v>1434.5544</v>
      </c>
      <c r="F159" s="72">
        <f t="shared" si="7"/>
        <v>1399.5544</v>
      </c>
      <c r="G159" s="72">
        <f t="shared" si="7"/>
        <v>35</v>
      </c>
      <c r="H159" s="72">
        <f t="shared" si="7"/>
        <v>1399.55</v>
      </c>
      <c r="I159" s="72">
        <f t="shared" si="7"/>
        <v>35</v>
      </c>
      <c r="J159" s="72">
        <f t="shared" si="7"/>
        <v>3495</v>
      </c>
      <c r="K159" s="83"/>
    </row>
    <row r="160" ht="25" customHeight="1" spans="1:11">
      <c r="A160" s="93">
        <v>146</v>
      </c>
      <c r="B160" s="93">
        <v>216</v>
      </c>
      <c r="C160" s="37" t="s">
        <v>238</v>
      </c>
      <c r="D160" s="40" t="s">
        <v>239</v>
      </c>
      <c r="E160" s="72">
        <v>6</v>
      </c>
      <c r="F160" s="72"/>
      <c r="G160" s="72">
        <f>E160-F160</f>
        <v>6</v>
      </c>
      <c r="H160" s="72"/>
      <c r="I160" s="72">
        <v>6</v>
      </c>
      <c r="J160" s="72"/>
      <c r="K160" s="89"/>
    </row>
    <row r="161" ht="30" customHeight="1" spans="1:11">
      <c r="A161" s="93">
        <v>147</v>
      </c>
      <c r="B161" s="93">
        <v>216</v>
      </c>
      <c r="C161" s="37" t="s">
        <v>238</v>
      </c>
      <c r="D161" s="40" t="s">
        <v>240</v>
      </c>
      <c r="E161" s="72">
        <v>24</v>
      </c>
      <c r="F161" s="72">
        <v>24</v>
      </c>
      <c r="G161" s="72"/>
      <c r="H161" s="72">
        <v>24</v>
      </c>
      <c r="I161" s="72"/>
      <c r="J161" s="72"/>
      <c r="K161" s="89"/>
    </row>
    <row r="162" s="56" customFormat="1" ht="25" customHeight="1" spans="1:11">
      <c r="A162" s="93" t="s">
        <v>241</v>
      </c>
      <c r="B162" s="93"/>
      <c r="C162" s="93"/>
      <c r="D162" s="93"/>
      <c r="E162" s="72">
        <f>SUM(E160:E161)</f>
        <v>30</v>
      </c>
      <c r="F162" s="72">
        <f>SUM(F160:F161)</f>
        <v>24</v>
      </c>
      <c r="G162" s="72">
        <f>E162-F162</f>
        <v>6</v>
      </c>
      <c r="H162" s="72">
        <f>SUM(H160:H161)</f>
        <v>24</v>
      </c>
      <c r="I162" s="72">
        <f>SUM(I160:I161)</f>
        <v>6</v>
      </c>
      <c r="J162" s="72"/>
      <c r="K162" s="83"/>
    </row>
    <row r="163" s="56" customFormat="1" ht="41" customHeight="1" spans="1:11">
      <c r="A163" s="93">
        <v>148</v>
      </c>
      <c r="B163" s="93">
        <v>217</v>
      </c>
      <c r="C163" s="37" t="s">
        <v>242</v>
      </c>
      <c r="D163" s="36" t="s">
        <v>243</v>
      </c>
      <c r="E163" s="72">
        <v>20</v>
      </c>
      <c r="F163" s="72">
        <v>20</v>
      </c>
      <c r="G163" s="72"/>
      <c r="H163" s="72">
        <v>20</v>
      </c>
      <c r="I163" s="72"/>
      <c r="J163" s="72"/>
      <c r="K163" s="83"/>
    </row>
    <row r="164" s="56" customFormat="1" ht="25" customHeight="1" spans="1:11">
      <c r="A164" s="93" t="s">
        <v>244</v>
      </c>
      <c r="B164" s="93"/>
      <c r="C164" s="93"/>
      <c r="D164" s="93"/>
      <c r="E164" s="72">
        <v>20</v>
      </c>
      <c r="F164" s="72">
        <v>20</v>
      </c>
      <c r="G164" s="72"/>
      <c r="H164" s="72">
        <v>20</v>
      </c>
      <c r="I164" s="72"/>
      <c r="J164" s="72"/>
      <c r="K164" s="83"/>
    </row>
    <row r="165" s="58" customFormat="1" ht="25" customHeight="1" spans="1:11">
      <c r="A165" s="98">
        <v>149</v>
      </c>
      <c r="B165" s="98">
        <v>220</v>
      </c>
      <c r="C165" s="79" t="s">
        <v>245</v>
      </c>
      <c r="D165" s="80" t="s">
        <v>246</v>
      </c>
      <c r="E165" s="81">
        <v>29.6875</v>
      </c>
      <c r="F165" s="81"/>
      <c r="G165" s="81">
        <v>29.6875</v>
      </c>
      <c r="H165" s="81"/>
      <c r="I165" s="81">
        <v>29.6875</v>
      </c>
      <c r="J165" s="81"/>
      <c r="K165" s="85"/>
    </row>
    <row r="166" ht="31" customHeight="1" spans="1:11">
      <c r="A166" s="98">
        <v>150</v>
      </c>
      <c r="B166" s="93">
        <v>220</v>
      </c>
      <c r="C166" s="37" t="s">
        <v>245</v>
      </c>
      <c r="D166" s="40" t="s">
        <v>247</v>
      </c>
      <c r="E166" s="72">
        <v>10</v>
      </c>
      <c r="F166" s="72">
        <v>10</v>
      </c>
      <c r="G166" s="72"/>
      <c r="H166" s="72">
        <v>10</v>
      </c>
      <c r="I166" s="72"/>
      <c r="J166" s="72"/>
      <c r="K166" s="89"/>
    </row>
    <row r="167" ht="25" customHeight="1" spans="1:11">
      <c r="A167" s="98">
        <v>151</v>
      </c>
      <c r="B167" s="93">
        <v>220</v>
      </c>
      <c r="C167" s="37" t="s">
        <v>245</v>
      </c>
      <c r="D167" s="40" t="s">
        <v>248</v>
      </c>
      <c r="E167" s="72">
        <v>25</v>
      </c>
      <c r="F167" s="72">
        <v>25</v>
      </c>
      <c r="G167" s="72"/>
      <c r="H167" s="72">
        <v>25</v>
      </c>
      <c r="I167" s="72"/>
      <c r="J167" s="72"/>
      <c r="K167" s="89"/>
    </row>
    <row r="168" ht="25" customHeight="1" spans="1:11">
      <c r="A168" s="98">
        <v>152</v>
      </c>
      <c r="B168" s="93">
        <v>220</v>
      </c>
      <c r="C168" s="37" t="s">
        <v>245</v>
      </c>
      <c r="D168" s="40" t="s">
        <v>249</v>
      </c>
      <c r="E168" s="72">
        <v>22.44</v>
      </c>
      <c r="F168" s="72">
        <v>22.44</v>
      </c>
      <c r="G168" s="72"/>
      <c r="H168" s="72">
        <v>22.44</v>
      </c>
      <c r="I168" s="72"/>
      <c r="J168" s="72"/>
      <c r="K168" s="90"/>
    </row>
    <row r="169" s="56" customFormat="1" ht="25" customHeight="1" spans="1:11">
      <c r="A169" s="93" t="s">
        <v>250</v>
      </c>
      <c r="B169" s="93"/>
      <c r="C169" s="93"/>
      <c r="D169" s="93"/>
      <c r="E169" s="72">
        <f t="shared" ref="E169:I169" si="8">SUM(E165:E168)</f>
        <v>87.1275</v>
      </c>
      <c r="F169" s="72">
        <f t="shared" si="8"/>
        <v>57.44</v>
      </c>
      <c r="G169" s="72">
        <f t="shared" si="8"/>
        <v>29.6875</v>
      </c>
      <c r="H169" s="72">
        <f t="shared" si="8"/>
        <v>57.44</v>
      </c>
      <c r="I169" s="72">
        <f t="shared" si="8"/>
        <v>29.6875</v>
      </c>
      <c r="J169" s="72"/>
      <c r="K169" s="83"/>
    </row>
    <row r="170" s="63" customFormat="1" ht="25" customHeight="1" spans="1:11">
      <c r="A170" s="103">
        <v>153</v>
      </c>
      <c r="B170" s="103">
        <v>222</v>
      </c>
      <c r="C170" s="74" t="s">
        <v>16</v>
      </c>
      <c r="D170" s="103" t="s">
        <v>251</v>
      </c>
      <c r="E170" s="104">
        <v>10</v>
      </c>
      <c r="F170" s="104"/>
      <c r="G170" s="104">
        <v>10</v>
      </c>
      <c r="H170" s="104"/>
      <c r="I170" s="104">
        <v>10</v>
      </c>
      <c r="J170" s="104"/>
      <c r="K170" s="110"/>
    </row>
    <row r="171" s="56" customFormat="1" ht="25" customHeight="1" spans="1:11">
      <c r="A171" s="93"/>
      <c r="B171" s="93" t="s">
        <v>250</v>
      </c>
      <c r="C171" s="93"/>
      <c r="D171" s="93"/>
      <c r="E171" s="72">
        <v>10</v>
      </c>
      <c r="F171" s="72"/>
      <c r="G171" s="72">
        <v>10</v>
      </c>
      <c r="H171" s="72"/>
      <c r="I171" s="72">
        <f>SUM(I170:I170)</f>
        <v>10</v>
      </c>
      <c r="J171" s="72"/>
      <c r="K171" s="83"/>
    </row>
    <row r="172" ht="27" customHeight="1" spans="1:11">
      <c r="A172" s="93">
        <v>154</v>
      </c>
      <c r="B172" s="93">
        <v>224</v>
      </c>
      <c r="C172" s="37" t="s">
        <v>37</v>
      </c>
      <c r="D172" s="40" t="s">
        <v>252</v>
      </c>
      <c r="E172" s="72">
        <v>40</v>
      </c>
      <c r="F172" s="72">
        <v>40</v>
      </c>
      <c r="G172" s="72"/>
      <c r="H172" s="72"/>
      <c r="I172" s="72">
        <v>40</v>
      </c>
      <c r="J172" s="72"/>
      <c r="K172" s="89"/>
    </row>
    <row r="173" s="56" customFormat="1" ht="29" customHeight="1" spans="1:11">
      <c r="A173" s="93" t="s">
        <v>253</v>
      </c>
      <c r="B173" s="93"/>
      <c r="C173" s="93"/>
      <c r="D173" s="93"/>
      <c r="E173" s="72">
        <f>SUM(E172:E172)</f>
        <v>40</v>
      </c>
      <c r="F173" s="72">
        <f>SUM(F172:F172)</f>
        <v>40</v>
      </c>
      <c r="G173" s="72"/>
      <c r="H173" s="72"/>
      <c r="I173" s="72">
        <v>40</v>
      </c>
      <c r="J173" s="72"/>
      <c r="K173" s="83"/>
    </row>
    <row r="174" s="64" customFormat="1" ht="29" customHeight="1" spans="1:11">
      <c r="A174" s="105"/>
      <c r="B174" s="105">
        <v>229</v>
      </c>
      <c r="C174" s="105" t="s">
        <v>254</v>
      </c>
      <c r="D174" s="105"/>
      <c r="E174" s="106">
        <v>400</v>
      </c>
      <c r="F174" s="106"/>
      <c r="G174" s="106">
        <v>400</v>
      </c>
      <c r="H174" s="106">
        <v>400</v>
      </c>
      <c r="I174" s="106"/>
      <c r="J174" s="106"/>
      <c r="K174" s="111"/>
    </row>
    <row r="175" s="60" customFormat="1" ht="28" customHeight="1" spans="1:11">
      <c r="A175" s="107"/>
      <c r="B175" s="108" t="s">
        <v>255</v>
      </c>
      <c r="C175" s="108"/>
      <c r="D175" s="108"/>
      <c r="E175" s="109">
        <v>400</v>
      </c>
      <c r="F175" s="109"/>
      <c r="G175" s="109">
        <v>400</v>
      </c>
      <c r="H175" s="109">
        <v>400</v>
      </c>
      <c r="I175" s="112"/>
      <c r="J175" s="112"/>
      <c r="K175" s="113"/>
    </row>
    <row r="176" ht="36" customHeight="1" spans="1:11">
      <c r="A176" s="93" t="s">
        <v>256</v>
      </c>
      <c r="B176" s="93"/>
      <c r="C176" s="93"/>
      <c r="D176" s="93"/>
      <c r="E176" s="76">
        <f t="shared" ref="E176:J176" si="9">E53+E64+E76+E79+E83+E93+E106+E115+E127+E145+E159+E162+E169+E171+E173+E175+E164</f>
        <v>15262.723874</v>
      </c>
      <c r="F176" s="76">
        <f t="shared" si="9"/>
        <v>11199.645174</v>
      </c>
      <c r="G176" s="76">
        <f t="shared" si="9"/>
        <v>4059.0814</v>
      </c>
      <c r="H176" s="76">
        <f t="shared" si="9"/>
        <v>12767.1724</v>
      </c>
      <c r="I176" s="76">
        <f t="shared" si="9"/>
        <v>1838.425</v>
      </c>
      <c r="J176" s="76">
        <f t="shared" si="9"/>
        <v>14400</v>
      </c>
      <c r="K176" s="83"/>
    </row>
  </sheetData>
  <autoFilter ref="A1:K176">
    <extLst/>
  </autoFilter>
  <mergeCells count="20">
    <mergeCell ref="A1:C1"/>
    <mergeCell ref="A2:K2"/>
    <mergeCell ref="J3:K3"/>
    <mergeCell ref="B53:D53"/>
    <mergeCell ref="A64:D64"/>
    <mergeCell ref="A76:D76"/>
    <mergeCell ref="A83:D83"/>
    <mergeCell ref="A93:D93"/>
    <mergeCell ref="A106:D106"/>
    <mergeCell ref="A115:D115"/>
    <mergeCell ref="A127:D127"/>
    <mergeCell ref="A145:D145"/>
    <mergeCell ref="A159:D159"/>
    <mergeCell ref="A162:D162"/>
    <mergeCell ref="A164:D164"/>
    <mergeCell ref="A169:D169"/>
    <mergeCell ref="B171:D171"/>
    <mergeCell ref="A173:D173"/>
    <mergeCell ref="B175:D175"/>
    <mergeCell ref="A176:D176"/>
  </mergeCells>
  <printOptions horizontalCentered="1"/>
  <pageMargins left="0.314583333333333" right="0" top="0.550694444444444" bottom="0.550694444444444" header="0.314583333333333" footer="0.314583333333333"/>
  <pageSetup paperSize="9" scale="90" orientation="landscape" horizontalDpi="600" verticalDpi="3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workbookViewId="0">
      <selection activeCell="H12" sqref="H12"/>
    </sheetView>
  </sheetViews>
  <sheetFormatPr defaultColWidth="9" defaultRowHeight="13.5" outlineLevelCol="5"/>
  <cols>
    <col min="1" max="1" width="5.25" customWidth="1"/>
    <col min="2" max="2" width="5.5" customWidth="1"/>
    <col min="3" max="3" width="18.25" customWidth="1"/>
    <col min="4" max="4" width="57.375" customWidth="1"/>
    <col min="5" max="5" width="15.625" style="29" customWidth="1"/>
    <col min="6" max="6" width="29.875" customWidth="1"/>
  </cols>
  <sheetData>
    <row r="1" spans="1:3">
      <c r="A1" s="30" t="s">
        <v>257</v>
      </c>
      <c r="B1" s="30"/>
      <c r="C1" s="30"/>
    </row>
    <row r="2" s="28" customFormat="1" ht="28" customHeight="1" spans="1:6">
      <c r="A2" s="31" t="s">
        <v>258</v>
      </c>
      <c r="B2" s="31"/>
      <c r="C2" s="31"/>
      <c r="D2" s="31"/>
      <c r="E2" s="32"/>
      <c r="F2" s="31"/>
    </row>
    <row r="3" s="28" customFormat="1" ht="12" customHeight="1" spans="1:6">
      <c r="A3" s="31"/>
      <c r="B3" s="31"/>
      <c r="C3" s="31"/>
      <c r="D3" s="31"/>
      <c r="E3" s="33" t="s">
        <v>259</v>
      </c>
      <c r="F3" s="33"/>
    </row>
    <row r="4" s="28" customFormat="1" ht="31" customHeight="1" spans="1:6">
      <c r="A4" s="34" t="s">
        <v>3</v>
      </c>
      <c r="B4" s="34" t="s">
        <v>4</v>
      </c>
      <c r="C4" s="34" t="s">
        <v>5</v>
      </c>
      <c r="D4" s="34" t="s">
        <v>6</v>
      </c>
      <c r="E4" s="35" t="s">
        <v>260</v>
      </c>
      <c r="F4" s="34" t="s">
        <v>13</v>
      </c>
    </row>
    <row r="5" s="28" customFormat="1" ht="24" customHeight="1" spans="1:6">
      <c r="A5" s="36">
        <v>1</v>
      </c>
      <c r="B5" s="36">
        <v>201</v>
      </c>
      <c r="C5" s="37" t="s">
        <v>87</v>
      </c>
      <c r="D5" s="36" t="s">
        <v>261</v>
      </c>
      <c r="E5" s="38">
        <v>150</v>
      </c>
      <c r="F5" s="34"/>
    </row>
    <row r="6" ht="24" customHeight="1" spans="1:6">
      <c r="A6" s="36">
        <v>2</v>
      </c>
      <c r="B6" s="36">
        <v>201</v>
      </c>
      <c r="C6" s="37" t="s">
        <v>87</v>
      </c>
      <c r="D6" s="36" t="s">
        <v>262</v>
      </c>
      <c r="E6" s="38">
        <v>8800</v>
      </c>
      <c r="F6" s="39"/>
    </row>
    <row r="7" ht="24" customHeight="1" spans="1:6">
      <c r="A7" s="36">
        <v>3</v>
      </c>
      <c r="B7" s="36">
        <v>208</v>
      </c>
      <c r="C7" s="37" t="s">
        <v>87</v>
      </c>
      <c r="D7" s="36" t="s">
        <v>263</v>
      </c>
      <c r="E7" s="38">
        <v>239</v>
      </c>
      <c r="F7" s="39"/>
    </row>
    <row r="8" ht="24" customHeight="1" spans="1:6">
      <c r="A8" s="36">
        <v>4</v>
      </c>
      <c r="B8" s="36">
        <v>208</v>
      </c>
      <c r="C8" s="37" t="s">
        <v>87</v>
      </c>
      <c r="D8" s="37" t="s">
        <v>264</v>
      </c>
      <c r="E8" s="38">
        <v>600</v>
      </c>
      <c r="F8" s="39"/>
    </row>
    <row r="9" ht="24" customHeight="1" spans="1:6">
      <c r="A9" s="36">
        <v>5</v>
      </c>
      <c r="B9" s="36">
        <v>210</v>
      </c>
      <c r="C9" s="37" t="s">
        <v>87</v>
      </c>
      <c r="D9" s="37" t="s">
        <v>265</v>
      </c>
      <c r="E9" s="38">
        <v>704</v>
      </c>
      <c r="F9" s="39"/>
    </row>
    <row r="10" ht="24" customHeight="1" spans="1:6">
      <c r="A10" s="36">
        <v>6</v>
      </c>
      <c r="B10" s="36">
        <v>210</v>
      </c>
      <c r="C10" s="37" t="s">
        <v>87</v>
      </c>
      <c r="D10" s="37" t="s">
        <v>266</v>
      </c>
      <c r="E10" s="38">
        <v>2434</v>
      </c>
      <c r="F10" s="39"/>
    </row>
    <row r="11" ht="24" customHeight="1" spans="1:6">
      <c r="A11" s="36">
        <v>7</v>
      </c>
      <c r="B11" s="36">
        <v>211</v>
      </c>
      <c r="C11" s="37" t="s">
        <v>87</v>
      </c>
      <c r="D11" s="40" t="s">
        <v>267</v>
      </c>
      <c r="E11" s="35">
        <v>2000</v>
      </c>
      <c r="F11" s="39"/>
    </row>
    <row r="12" ht="24" customHeight="1" spans="1:6">
      <c r="A12" s="36">
        <v>8</v>
      </c>
      <c r="B12" s="36">
        <v>212</v>
      </c>
      <c r="C12" s="37" t="s">
        <v>87</v>
      </c>
      <c r="D12" s="36" t="s">
        <v>268</v>
      </c>
      <c r="E12" s="38">
        <v>71</v>
      </c>
      <c r="F12" s="39"/>
    </row>
    <row r="13" ht="24" customHeight="1" spans="1:6">
      <c r="A13" s="36">
        <v>9</v>
      </c>
      <c r="B13" s="36">
        <v>213</v>
      </c>
      <c r="C13" s="37" t="s">
        <v>87</v>
      </c>
      <c r="D13" s="37" t="s">
        <v>269</v>
      </c>
      <c r="E13" s="38">
        <v>2022</v>
      </c>
      <c r="F13" s="39"/>
    </row>
    <row r="14" ht="27" customHeight="1" spans="1:6">
      <c r="A14" s="36">
        <v>10</v>
      </c>
      <c r="B14" s="36">
        <v>213</v>
      </c>
      <c r="C14" s="41" t="s">
        <v>211</v>
      </c>
      <c r="D14" s="41" t="s">
        <v>212</v>
      </c>
      <c r="E14" s="38">
        <v>1000</v>
      </c>
      <c r="F14" s="42" t="s">
        <v>270</v>
      </c>
    </row>
    <row r="15" ht="25" customHeight="1" spans="1:6">
      <c r="A15" s="36">
        <v>11</v>
      </c>
      <c r="B15" s="43">
        <v>213</v>
      </c>
      <c r="C15" s="44" t="s">
        <v>87</v>
      </c>
      <c r="D15" s="44" t="s">
        <v>271</v>
      </c>
      <c r="E15" s="45">
        <v>4000</v>
      </c>
      <c r="F15" s="39"/>
    </row>
    <row r="16" ht="25" customHeight="1" spans="1:6">
      <c r="A16" s="36">
        <v>12</v>
      </c>
      <c r="B16" s="36">
        <v>213</v>
      </c>
      <c r="C16" s="37" t="s">
        <v>87</v>
      </c>
      <c r="D16" s="36" t="s">
        <v>272</v>
      </c>
      <c r="E16" s="38">
        <v>60</v>
      </c>
      <c r="F16" s="39"/>
    </row>
    <row r="17" ht="37" customHeight="1" spans="1:6">
      <c r="A17" s="36">
        <v>13</v>
      </c>
      <c r="B17" s="36">
        <v>214</v>
      </c>
      <c r="C17" s="37" t="s">
        <v>273</v>
      </c>
      <c r="D17" s="40" t="s">
        <v>235</v>
      </c>
      <c r="E17" s="38">
        <v>950</v>
      </c>
      <c r="F17" s="42" t="s">
        <v>274</v>
      </c>
    </row>
    <row r="18" ht="32" customHeight="1" spans="1:6">
      <c r="A18" s="36">
        <v>14</v>
      </c>
      <c r="B18" s="36">
        <v>214</v>
      </c>
      <c r="C18" s="37" t="s">
        <v>273</v>
      </c>
      <c r="D18" s="37" t="s">
        <v>236</v>
      </c>
      <c r="E18" s="38">
        <v>500</v>
      </c>
      <c r="F18" s="42" t="s">
        <v>275</v>
      </c>
    </row>
    <row r="19" ht="51" customHeight="1" spans="1:6">
      <c r="A19" s="36">
        <v>15</v>
      </c>
      <c r="B19" s="36">
        <v>221</v>
      </c>
      <c r="C19" s="37" t="s">
        <v>276</v>
      </c>
      <c r="D19" s="37" t="s">
        <v>277</v>
      </c>
      <c r="E19" s="38">
        <v>1257.77</v>
      </c>
      <c r="F19" s="46" t="s">
        <v>278</v>
      </c>
    </row>
    <row r="20" ht="28" customHeight="1" spans="1:6">
      <c r="A20" s="47" t="s">
        <v>279</v>
      </c>
      <c r="B20" s="48"/>
      <c r="C20" s="48"/>
      <c r="D20" s="49"/>
      <c r="E20" s="50">
        <f>SUM(E4:E19)</f>
        <v>24787.77</v>
      </c>
      <c r="F20" s="39"/>
    </row>
  </sheetData>
  <mergeCells count="4">
    <mergeCell ref="A1:C1"/>
    <mergeCell ref="A2:F2"/>
    <mergeCell ref="E3:F3"/>
    <mergeCell ref="A20:D20"/>
  </mergeCells>
  <printOptions horizontalCentered="1"/>
  <pageMargins left="0.554861111111111" right="0.554861111111111" top="0.409027777777778" bottom="0.409027777777778" header="0.5"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workbookViewId="0">
      <selection activeCell="B18" sqref="B18"/>
    </sheetView>
  </sheetViews>
  <sheetFormatPr defaultColWidth="9" defaultRowHeight="13.5" outlineLevelCol="6"/>
  <cols>
    <col min="1" max="1" width="37.625" customWidth="1"/>
    <col min="2" max="2" width="24" customWidth="1"/>
    <col min="3" max="3" width="12.875" customWidth="1"/>
    <col min="4" max="4" width="15.25" customWidth="1"/>
    <col min="5" max="5" width="46.75" customWidth="1"/>
  </cols>
  <sheetData>
    <row r="1" spans="1:1">
      <c r="A1" t="s">
        <v>280</v>
      </c>
    </row>
    <row r="2" ht="29" customHeight="1" spans="1:5">
      <c r="A2" s="1" t="s">
        <v>281</v>
      </c>
      <c r="B2" s="1"/>
      <c r="C2" s="1"/>
      <c r="D2" s="1"/>
      <c r="E2" s="1"/>
    </row>
    <row r="3" ht="15" customHeight="1" spans="1:5">
      <c r="A3" s="1"/>
      <c r="B3" s="1"/>
      <c r="C3" s="1"/>
      <c r="D3" s="1"/>
      <c r="E3" s="2" t="s">
        <v>282</v>
      </c>
    </row>
    <row r="4" spans="1:5">
      <c r="A4" s="3" t="s">
        <v>283</v>
      </c>
      <c r="B4" s="3" t="s">
        <v>284</v>
      </c>
      <c r="C4" s="4" t="s">
        <v>285</v>
      </c>
      <c r="D4" s="5" t="s">
        <v>286</v>
      </c>
      <c r="E4" s="3" t="s">
        <v>287</v>
      </c>
    </row>
    <row r="5" spans="1:5">
      <c r="A5" s="3"/>
      <c r="B5" s="3"/>
      <c r="C5" s="4"/>
      <c r="D5" s="5"/>
      <c r="E5" s="3"/>
    </row>
    <row r="6" spans="1:5">
      <c r="A6" s="3"/>
      <c r="B6" s="3"/>
      <c r="C6" s="4"/>
      <c r="D6" s="5"/>
      <c r="E6" s="3"/>
    </row>
    <row r="7" spans="1:5">
      <c r="A7" s="3"/>
      <c r="B7" s="3"/>
      <c r="C7" s="4"/>
      <c r="D7" s="5"/>
      <c r="E7" s="3"/>
    </row>
    <row r="8" ht="28" customHeight="1" spans="1:7">
      <c r="A8" s="6" t="s">
        <v>288</v>
      </c>
      <c r="B8" s="7" t="s">
        <v>289</v>
      </c>
      <c r="C8" s="8">
        <v>20</v>
      </c>
      <c r="D8" s="9" t="s">
        <v>290</v>
      </c>
      <c r="E8" s="10" t="s">
        <v>291</v>
      </c>
      <c r="F8" s="11"/>
      <c r="G8" s="11"/>
    </row>
    <row r="9" ht="28" customHeight="1" spans="1:7">
      <c r="A9" s="6" t="s">
        <v>292</v>
      </c>
      <c r="B9" s="7" t="s">
        <v>289</v>
      </c>
      <c r="C9" s="8">
        <v>110</v>
      </c>
      <c r="D9" s="9" t="s">
        <v>293</v>
      </c>
      <c r="E9" s="12" t="s">
        <v>294</v>
      </c>
      <c r="F9" s="11"/>
      <c r="G9" s="11"/>
    </row>
    <row r="10" ht="28" customHeight="1" spans="1:7">
      <c r="A10" s="6" t="s">
        <v>292</v>
      </c>
      <c r="B10" s="7" t="s">
        <v>289</v>
      </c>
      <c r="C10" s="13">
        <v>215.27722</v>
      </c>
      <c r="D10" s="9" t="s">
        <v>295</v>
      </c>
      <c r="E10" s="12" t="s">
        <v>296</v>
      </c>
      <c r="F10" s="11"/>
      <c r="G10" s="11"/>
    </row>
    <row r="11" ht="28" customHeight="1" spans="1:7">
      <c r="A11" s="6" t="s">
        <v>297</v>
      </c>
      <c r="B11" s="7" t="s">
        <v>289</v>
      </c>
      <c r="C11" s="8">
        <v>10</v>
      </c>
      <c r="D11" s="9" t="s">
        <v>298</v>
      </c>
      <c r="E11" s="14" t="s">
        <v>299</v>
      </c>
      <c r="F11" s="11"/>
      <c r="G11" s="11"/>
    </row>
    <row r="12" ht="28" customHeight="1" spans="1:7">
      <c r="A12" s="15" t="s">
        <v>297</v>
      </c>
      <c r="B12" s="16" t="s">
        <v>289</v>
      </c>
      <c r="C12" s="17">
        <v>180</v>
      </c>
      <c r="D12" s="18" t="s">
        <v>298</v>
      </c>
      <c r="E12" s="19" t="s">
        <v>300</v>
      </c>
      <c r="F12" s="11"/>
      <c r="G12" s="11"/>
    </row>
    <row r="13" ht="28" customHeight="1" spans="1:7">
      <c r="A13" s="15" t="s">
        <v>301</v>
      </c>
      <c r="B13" s="16" t="s">
        <v>289</v>
      </c>
      <c r="C13" s="17">
        <v>900</v>
      </c>
      <c r="D13" s="18" t="s">
        <v>302</v>
      </c>
      <c r="E13" s="20" t="s">
        <v>303</v>
      </c>
      <c r="F13" s="11"/>
      <c r="G13" s="11"/>
    </row>
    <row r="14" ht="28" customHeight="1" spans="1:7">
      <c r="A14" s="6" t="s">
        <v>304</v>
      </c>
      <c r="B14" s="7" t="s">
        <v>289</v>
      </c>
      <c r="C14" s="8">
        <v>5</v>
      </c>
      <c r="D14" s="9" t="s">
        <v>305</v>
      </c>
      <c r="E14" s="21" t="s">
        <v>306</v>
      </c>
      <c r="F14" s="11"/>
      <c r="G14" s="11"/>
    </row>
    <row r="15" ht="28" customHeight="1" spans="1:7">
      <c r="A15" s="6" t="s">
        <v>304</v>
      </c>
      <c r="B15" s="7" t="s">
        <v>289</v>
      </c>
      <c r="C15" s="8">
        <v>100</v>
      </c>
      <c r="D15" s="9" t="s">
        <v>305</v>
      </c>
      <c r="E15" s="21" t="s">
        <v>307</v>
      </c>
      <c r="F15" s="11"/>
      <c r="G15" s="11"/>
    </row>
    <row r="16" ht="28" customHeight="1" spans="1:7">
      <c r="A16" s="6" t="s">
        <v>308</v>
      </c>
      <c r="B16" s="7" t="s">
        <v>289</v>
      </c>
      <c r="C16" s="22">
        <v>44.5464</v>
      </c>
      <c r="D16" s="9" t="s">
        <v>309</v>
      </c>
      <c r="E16" s="12" t="s">
        <v>310</v>
      </c>
      <c r="F16" s="11"/>
      <c r="G16" s="11"/>
    </row>
    <row r="17" ht="28" customHeight="1" spans="1:7">
      <c r="A17" s="6" t="s">
        <v>311</v>
      </c>
      <c r="B17" s="7" t="s">
        <v>289</v>
      </c>
      <c r="C17" s="8">
        <v>25</v>
      </c>
      <c r="D17" s="9" t="s">
        <v>312</v>
      </c>
      <c r="E17" s="14" t="s">
        <v>313</v>
      </c>
      <c r="F17" s="11"/>
      <c r="G17" s="11"/>
    </row>
    <row r="18" ht="28" customHeight="1" spans="1:7">
      <c r="A18" s="6" t="s">
        <v>311</v>
      </c>
      <c r="B18" s="7" t="s">
        <v>289</v>
      </c>
      <c r="C18" s="8">
        <v>40</v>
      </c>
      <c r="D18" s="9" t="s">
        <v>314</v>
      </c>
      <c r="E18" s="14" t="s">
        <v>315</v>
      </c>
      <c r="F18" s="11"/>
      <c r="G18" s="11"/>
    </row>
    <row r="19" ht="28" customHeight="1" spans="1:7">
      <c r="A19" s="6" t="s">
        <v>316</v>
      </c>
      <c r="B19" s="7" t="s">
        <v>289</v>
      </c>
      <c r="C19" s="13">
        <v>284.42138</v>
      </c>
      <c r="D19" s="9" t="s">
        <v>314</v>
      </c>
      <c r="E19" s="10" t="s">
        <v>317</v>
      </c>
      <c r="F19" s="11"/>
      <c r="G19" s="11"/>
    </row>
    <row r="20" ht="28" customHeight="1" spans="1:7">
      <c r="A20" s="6" t="s">
        <v>318</v>
      </c>
      <c r="B20" s="23" t="s">
        <v>319</v>
      </c>
      <c r="C20" s="24">
        <v>65.755</v>
      </c>
      <c r="D20" s="6" t="s">
        <v>320</v>
      </c>
      <c r="E20" s="6" t="s">
        <v>321</v>
      </c>
      <c r="F20" s="11"/>
      <c r="G20" s="11"/>
    </row>
    <row r="21" ht="28" customHeight="1" spans="1:7">
      <c r="A21" s="25" t="s">
        <v>322</v>
      </c>
      <c r="B21" s="26"/>
      <c r="C21" s="27">
        <f>SUM(C8:C20)</f>
        <v>2000</v>
      </c>
      <c r="D21" s="26"/>
      <c r="E21" s="26"/>
      <c r="F21" s="11"/>
      <c r="G21" s="11"/>
    </row>
  </sheetData>
  <mergeCells count="6">
    <mergeCell ref="A2:E2"/>
    <mergeCell ref="A4:A7"/>
    <mergeCell ref="B4:B7"/>
    <mergeCell ref="C4:C7"/>
    <mergeCell ref="D4:D7"/>
    <mergeCell ref="E4:E7"/>
  </mergeCells>
  <dataValidations count="1">
    <dataValidation type="list" allowBlank="1" showInputMessage="1" showErrorMessage="1" sqref="B8:B20">
      <formula1>"预算单位,融资平台,国有企业(非融资平台),非预算单位（实拨单位）,上下级政府之间,无法落实单位的政府项目,无法落实单位的赤字挂账,其他"</formula1>
    </dataValidation>
  </dataValidations>
  <printOptions horizontalCentered="1"/>
  <pageMargins left="0.161111111111111" right="0.357638888888889" top="0.60625" bottom="0.60625"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一般预算（调增）</vt:lpstr>
      <vt:lpstr>一般预算调减</vt:lpstr>
      <vt:lpstr>暂付款清理表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2022-07-19T02:07:46Z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2052-10.8.2.6784</vt:lpwstr>
  </property>
  <property fmtid="{D5CDD505-2E9C-101B-9397-08002B2CF9AE}" pid="3" name="ICV">
    <vt:lpwstr>0547AA290DB048169017440C89FFB3A0</vt:lpwstr>
  </property>
</Properties>
</file>