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7400" windowHeight="12465" firstSheet="1" activeTab="1"/>
  </bookViews>
  <sheets>
    <sheet name="results" sheetId="4" state="veryHidden" r:id="rId1"/>
    <sheet name="Sheet1" sheetId="1" r:id="rId2"/>
    <sheet name="Sheet2" sheetId="2" r:id="rId3"/>
    <sheet name="Sheet3" sheetId="3" r:id="rId4"/>
  </sheets>
  <calcPr calcId="114210"/>
</workbook>
</file>

<file path=xl/calcChain.xml><?xml version="1.0" encoding="utf-8"?>
<calcChain xmlns="http://schemas.openxmlformats.org/spreadsheetml/2006/main">
  <c r="V15" i="1"/>
  <c r="U15"/>
  <c r="T15"/>
  <c r="S15"/>
  <c r="R15"/>
  <c r="Q15"/>
  <c r="P15"/>
  <c r="O15"/>
  <c r="N15"/>
  <c r="M15"/>
  <c r="L15"/>
  <c r="K15"/>
  <c r="J15"/>
  <c r="I15"/>
  <c r="H15"/>
  <c r="G15"/>
  <c r="F7"/>
  <c r="F15"/>
  <c r="E15"/>
  <c r="Q14"/>
  <c r="H14"/>
  <c r="G14"/>
  <c r="F14"/>
  <c r="Q13"/>
  <c r="H13"/>
  <c r="G13"/>
  <c r="F13"/>
  <c r="Q12"/>
  <c r="H12"/>
  <c r="G12"/>
  <c r="F12"/>
  <c r="Q11"/>
  <c r="H11"/>
  <c r="G11"/>
  <c r="F11"/>
  <c r="Q10"/>
  <c r="H10"/>
  <c r="G10"/>
  <c r="F10"/>
  <c r="Q9"/>
  <c r="G9"/>
  <c r="Q8"/>
  <c r="G8"/>
  <c r="Q7"/>
  <c r="H7"/>
  <c r="G7"/>
</calcChain>
</file>

<file path=xl/sharedStrings.xml><?xml version="1.0" encoding="utf-8"?>
<sst xmlns="http://schemas.openxmlformats.org/spreadsheetml/2006/main" count="47" uniqueCount="41">
  <si>
    <t>2019年经费指标分配表</t>
  </si>
  <si>
    <t>单位名称：</t>
  </si>
  <si>
    <t>县房产局</t>
  </si>
  <si>
    <t>单位：元</t>
  </si>
  <si>
    <t>功能科目</t>
  </si>
  <si>
    <t>人数</t>
  </si>
  <si>
    <t>总计</t>
  </si>
  <si>
    <t>基本支出</t>
  </si>
  <si>
    <t>项目支出</t>
  </si>
  <si>
    <t>备注</t>
  </si>
  <si>
    <t>类</t>
  </si>
  <si>
    <t>款</t>
  </si>
  <si>
    <t>项</t>
  </si>
  <si>
    <t>合计</t>
  </si>
  <si>
    <t>工资福利支出</t>
  </si>
  <si>
    <t>商品和服务支出</t>
  </si>
  <si>
    <t>对个人和家庭的补助</t>
  </si>
  <si>
    <t>其他支出</t>
  </si>
  <si>
    <t>小计</t>
  </si>
  <si>
    <t>基本工资</t>
  </si>
  <si>
    <t>津贴补贴</t>
  </si>
  <si>
    <t>少数民族补助</t>
  </si>
  <si>
    <t>艰苦地区津贴</t>
  </si>
  <si>
    <t>女职工卫生费</t>
  </si>
  <si>
    <t>绩效工资</t>
  </si>
  <si>
    <t>特殊岗位津贴</t>
  </si>
  <si>
    <t>其他工资福利支出</t>
  </si>
  <si>
    <t>公用经费</t>
  </si>
  <si>
    <t>工会经费</t>
  </si>
  <si>
    <t>其他交通费</t>
  </si>
  <si>
    <t>遗属补助</t>
  </si>
  <si>
    <t>专项经费</t>
  </si>
  <si>
    <t>221</t>
  </si>
  <si>
    <t>03</t>
  </si>
  <si>
    <t>99</t>
  </si>
  <si>
    <t>其它城乡社区住宅支出</t>
  </si>
  <si>
    <t>208</t>
  </si>
  <si>
    <t>05</t>
  </si>
  <si>
    <t>机关事业单位基本养老金缴费支出</t>
  </si>
  <si>
    <t>06</t>
  </si>
  <si>
    <t>机关事业单位职业年金缴费支出</t>
  </si>
</sst>
</file>

<file path=xl/styles.xml><?xml version="1.0" encoding="utf-8"?>
<styleSheet xmlns="http://schemas.openxmlformats.org/spreadsheetml/2006/main">
  <numFmts count="1">
    <numFmt numFmtId="176" formatCode=";;"/>
  </numFmts>
  <fonts count="5">
    <font>
      <sz val="11"/>
      <color theme="1"/>
      <name val="宋体"/>
      <charset val="134"/>
      <scheme val="minor"/>
    </font>
    <font>
      <b/>
      <sz val="22"/>
      <name val="宋体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5">
    <xf numFmtId="0" fontId="0" fillId="0" borderId="0" xfId="0">
      <alignment vertical="center"/>
    </xf>
    <xf numFmtId="0" fontId="2" fillId="0" borderId="1" xfId="1" applyNumberFormat="1" applyFont="1" applyFill="1" applyBorder="1" applyAlignment="1" applyProtection="1"/>
    <xf numFmtId="0" fontId="2" fillId="0" borderId="0" xfId="1"/>
    <xf numFmtId="0" fontId="2" fillId="0" borderId="0" xfId="1" applyFill="1"/>
    <xf numFmtId="0" fontId="2" fillId="0" borderId="2" xfId="1" applyNumberFormat="1" applyFont="1" applyFill="1" applyBorder="1" applyAlignment="1" applyProtection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center" vertical="center" wrapText="1"/>
    </xf>
    <xf numFmtId="49" fontId="3" fillId="0" borderId="4" xfId="0" applyNumberFormat="1" applyFont="1" applyFill="1" applyBorder="1" applyAlignment="1" applyProtection="1">
      <alignment horizontal="center" vertical="top"/>
    </xf>
    <xf numFmtId="49" fontId="3" fillId="0" borderId="5" xfId="0" applyNumberFormat="1" applyFont="1" applyFill="1" applyBorder="1" applyAlignment="1" applyProtection="1">
      <alignment horizontal="center" vertical="top"/>
    </xf>
    <xf numFmtId="176" fontId="3" fillId="0" borderId="5" xfId="0" applyNumberFormat="1" applyFont="1" applyFill="1" applyBorder="1" applyAlignment="1" applyProtection="1">
      <alignment horizontal="center" vertical="top" wrapText="1"/>
    </xf>
    <xf numFmtId="1" fontId="2" fillId="0" borderId="6" xfId="1" applyNumberFormat="1" applyFont="1" applyFill="1" applyBorder="1" applyAlignment="1" applyProtection="1">
      <alignment horizontal="center" vertical="top"/>
    </xf>
    <xf numFmtId="1" fontId="2" fillId="0" borderId="5" xfId="1" applyNumberFormat="1" applyFont="1" applyFill="1" applyBorder="1" applyAlignment="1" applyProtection="1">
      <alignment horizontal="center" vertical="top"/>
    </xf>
    <xf numFmtId="49" fontId="3" fillId="0" borderId="5" xfId="0" applyNumberFormat="1" applyFont="1" applyFill="1" applyBorder="1" applyAlignment="1" applyProtection="1">
      <alignment horizontal="center" vertical="top" wrapText="1"/>
    </xf>
    <xf numFmtId="176" fontId="2" fillId="0" borderId="6" xfId="1" applyNumberFormat="1" applyFont="1" applyFill="1" applyBorder="1" applyAlignment="1" applyProtection="1">
      <alignment horizontal="center" vertical="top" wrapText="1"/>
    </xf>
    <xf numFmtId="49" fontId="2" fillId="0" borderId="5" xfId="1" applyNumberFormat="1" applyFont="1" applyFill="1" applyBorder="1" applyAlignment="1" applyProtection="1">
      <alignment horizontal="center" vertical="top"/>
    </xf>
    <xf numFmtId="176" fontId="2" fillId="0" borderId="5" xfId="1" applyNumberFormat="1" applyFont="1" applyFill="1" applyBorder="1" applyAlignment="1" applyProtection="1">
      <alignment horizontal="center" vertical="top" wrapText="1"/>
    </xf>
    <xf numFmtId="0" fontId="2" fillId="0" borderId="5" xfId="1" applyFont="1" applyBorder="1" applyAlignment="1">
      <alignment horizontal="center" vertical="top"/>
    </xf>
    <xf numFmtId="0" fontId="2" fillId="0" borderId="5" xfId="1" applyFont="1" applyFill="1" applyBorder="1" applyAlignment="1">
      <alignment horizontal="center" vertical="top"/>
    </xf>
    <xf numFmtId="0" fontId="2" fillId="0" borderId="7" xfId="1" applyFont="1" applyFill="1" applyBorder="1" applyAlignment="1">
      <alignment horizontal="center" vertical="top"/>
    </xf>
    <xf numFmtId="0" fontId="2" fillId="0" borderId="8" xfId="1" applyFont="1" applyBorder="1" applyAlignment="1">
      <alignment horizontal="center" vertical="top"/>
    </xf>
    <xf numFmtId="0" fontId="2" fillId="0" borderId="8" xfId="1" applyFont="1" applyFill="1" applyBorder="1" applyAlignment="1">
      <alignment horizontal="center" vertical="top"/>
    </xf>
    <xf numFmtId="1" fontId="2" fillId="0" borderId="5" xfId="1" applyNumberFormat="1" applyFont="1" applyFill="1" applyBorder="1" applyAlignment="1">
      <alignment horizontal="center" vertical="top"/>
    </xf>
    <xf numFmtId="0" fontId="2" fillId="0" borderId="9" xfId="1" applyBorder="1" applyAlignment="1">
      <alignment horizontal="center" vertical="center" wrapText="1"/>
    </xf>
    <xf numFmtId="0" fontId="2" fillId="0" borderId="10" xfId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top"/>
    </xf>
    <xf numFmtId="1" fontId="2" fillId="0" borderId="4" xfId="1" applyNumberFormat="1" applyFont="1" applyFill="1" applyBorder="1" applyAlignment="1" applyProtection="1">
      <alignment horizontal="center" vertical="top"/>
    </xf>
    <xf numFmtId="1" fontId="2" fillId="0" borderId="8" xfId="1" applyNumberFormat="1" applyFont="1" applyFill="1" applyBorder="1" applyAlignment="1" applyProtection="1">
      <alignment horizontal="center" vertical="top"/>
    </xf>
    <xf numFmtId="1" fontId="2" fillId="0" borderId="1" xfId="1" applyNumberFormat="1" applyFont="1" applyFill="1" applyBorder="1" applyAlignment="1" applyProtection="1">
      <alignment horizontal="center" vertical="top"/>
    </xf>
    <xf numFmtId="1" fontId="2" fillId="0" borderId="11" xfId="1" applyNumberFormat="1" applyFont="1" applyFill="1" applyBorder="1" applyAlignment="1" applyProtection="1">
      <alignment horizontal="center" vertical="top" wrapText="1"/>
    </xf>
    <xf numFmtId="0" fontId="2" fillId="0" borderId="0" xfId="1" applyAlignment="1">
      <alignment horizontal="left"/>
    </xf>
    <xf numFmtId="0" fontId="2" fillId="0" borderId="7" xfId="1" applyBorder="1"/>
    <xf numFmtId="0" fontId="2" fillId="0" borderId="8" xfId="1" applyFill="1" applyBorder="1" applyAlignment="1">
      <alignment horizontal="center" wrapText="1"/>
    </xf>
    <xf numFmtId="0" fontId="2" fillId="0" borderId="5" xfId="1" applyBorder="1" applyAlignment="1">
      <alignment horizontal="center"/>
    </xf>
    <xf numFmtId="0" fontId="2" fillId="0" borderId="2" xfId="1" applyFont="1" applyBorder="1" applyAlignment="1">
      <alignment horizontal="center" vertical="center" wrapText="1"/>
    </xf>
    <xf numFmtId="0" fontId="2" fillId="0" borderId="2" xfId="1" applyBorder="1" applyAlignment="1">
      <alignment horizontal="center" vertical="center" wrapText="1"/>
    </xf>
    <xf numFmtId="0" fontId="2" fillId="0" borderId="5" xfId="1" applyFill="1" applyBorder="1" applyAlignment="1">
      <alignment horizontal="center" vertical="center" wrapText="1"/>
    </xf>
    <xf numFmtId="0" fontId="2" fillId="0" borderId="10" xfId="1" applyFill="1" applyBorder="1" applyAlignment="1">
      <alignment horizontal="center" vertical="center" wrapText="1"/>
    </xf>
    <xf numFmtId="0" fontId="2" fillId="0" borderId="2" xfId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 applyProtection="1">
      <alignment horizontal="center" vertical="top"/>
    </xf>
    <xf numFmtId="49" fontId="2" fillId="0" borderId="4" xfId="1" applyNumberFormat="1" applyFont="1" applyFill="1" applyBorder="1" applyAlignment="1" applyProtection="1">
      <alignment horizontal="center" vertical="top"/>
    </xf>
    <xf numFmtId="4" fontId="2" fillId="0" borderId="5" xfId="1" applyNumberFormat="1" applyFont="1" applyFill="1" applyBorder="1" applyAlignment="1" applyProtection="1">
      <alignment horizontal="center" vertical="top"/>
    </xf>
    <xf numFmtId="0" fontId="2" fillId="0" borderId="5" xfId="1" applyNumberFormat="1" applyFill="1" applyBorder="1" applyAlignment="1" applyProtection="1">
      <alignment horizontal="center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 wrapText="1"/>
    </xf>
    <xf numFmtId="0" fontId="2" fillId="0" borderId="4" xfId="1" applyNumberFormat="1" applyFont="1" applyFill="1" applyBorder="1" applyAlignment="1" applyProtection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0" borderId="5" xfId="1" applyNumberFormat="1" applyFont="1" applyFill="1" applyBorder="1" applyAlignment="1" applyProtection="1">
      <alignment horizontal="center" vertical="center"/>
    </xf>
    <xf numFmtId="0" fontId="2" fillId="0" borderId="2" xfId="1" applyNumberFormat="1" applyFont="1" applyFill="1" applyBorder="1" applyAlignment="1" applyProtection="1">
      <alignment horizontal="center" vertical="center"/>
    </xf>
    <xf numFmtId="0" fontId="2" fillId="0" borderId="2" xfId="1" applyFont="1" applyBorder="1" applyAlignment="1">
      <alignment vertical="top" wrapText="1"/>
    </xf>
    <xf numFmtId="0" fontId="2" fillId="0" borderId="10" xfId="1" applyBorder="1" applyAlignment="1">
      <alignment vertical="top" wrapText="1"/>
    </xf>
    <xf numFmtId="0" fontId="2" fillId="0" borderId="8" xfId="1" applyBorder="1" applyAlignment="1">
      <alignment vertical="top" wrapText="1"/>
    </xf>
    <xf numFmtId="0" fontId="1" fillId="0" borderId="0" xfId="1" applyNumberFormat="1" applyFont="1" applyFill="1" applyAlignment="1" applyProtection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8" xfId="1" applyNumberFormat="1" applyFont="1" applyFill="1" applyBorder="1" applyAlignment="1" applyProtection="1">
      <alignment horizontal="center" vertical="center" wrapText="1"/>
    </xf>
    <xf numFmtId="0" fontId="2" fillId="0" borderId="12" xfId="1" applyNumberFormat="1" applyFont="1" applyFill="1" applyBorder="1" applyAlignment="1" applyProtection="1">
      <alignment horizontal="center" vertical="center" wrapText="1"/>
    </xf>
  </cellXfs>
  <cellStyles count="2">
    <cellStyle name="Normal" xfId="0" builtinId="0"/>
    <cellStyle name="常规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4" type="noConversion"/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W15"/>
  <sheetViews>
    <sheetView tabSelected="1" topLeftCell="E1" workbookViewId="0">
      <selection activeCell="P9" sqref="P9"/>
    </sheetView>
  </sheetViews>
  <sheetFormatPr defaultColWidth="9" defaultRowHeight="13.5"/>
  <cols>
    <col min="1" max="1" width="3.75" customWidth="1"/>
    <col min="2" max="3" width="3.125" customWidth="1"/>
    <col min="4" max="4" width="12.375" customWidth="1"/>
    <col min="5" max="5" width="4.625" customWidth="1"/>
    <col min="6" max="6" width="6.125" customWidth="1"/>
    <col min="7" max="8" width="7.5" customWidth="1"/>
    <col min="9" max="9" width="5.625" customWidth="1"/>
    <col min="10" max="10" width="6.875" customWidth="1"/>
    <col min="11" max="11" width="6.25" customWidth="1"/>
    <col min="12" max="12" width="5.125" customWidth="1"/>
    <col min="13" max="13" width="5.25" customWidth="1"/>
    <col min="14" max="14" width="5.875" customWidth="1"/>
    <col min="15" max="15" width="3.875" customWidth="1"/>
    <col min="16" max="16" width="18.75" customWidth="1"/>
    <col min="17" max="17" width="7.125" customWidth="1"/>
    <col min="18" max="18" width="6.875" customWidth="1"/>
    <col min="19" max="19" width="6.375" customWidth="1"/>
    <col min="20" max="20" width="5.375" customWidth="1"/>
    <col min="21" max="21" width="5.625" customWidth="1"/>
    <col min="22" max="23" width="7.375" customWidth="1"/>
  </cols>
  <sheetData>
    <row r="1" spans="1:23" ht="27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</row>
    <row r="3" spans="1:23">
      <c r="A3" s="1" t="s">
        <v>1</v>
      </c>
      <c r="B3" s="1"/>
      <c r="C3" s="2"/>
      <c r="D3" s="3" t="s">
        <v>2</v>
      </c>
      <c r="E3" s="3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8" t="s">
        <v>3</v>
      </c>
    </row>
    <row r="4" spans="1:23" ht="21.75" customHeight="1">
      <c r="A4" s="41" t="s">
        <v>4</v>
      </c>
      <c r="B4" s="41"/>
      <c r="C4" s="41"/>
      <c r="D4" s="41" t="s">
        <v>4</v>
      </c>
      <c r="E4" s="40" t="s">
        <v>5</v>
      </c>
      <c r="F4" s="43" t="s">
        <v>6</v>
      </c>
      <c r="G4" s="43" t="s">
        <v>7</v>
      </c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2"/>
      <c r="V4" s="29" t="s">
        <v>8</v>
      </c>
      <c r="W4" s="45" t="s">
        <v>9</v>
      </c>
    </row>
    <row r="5" spans="1:23" ht="34.5" customHeight="1">
      <c r="A5" s="41" t="s">
        <v>10</v>
      </c>
      <c r="B5" s="41" t="s">
        <v>11</v>
      </c>
      <c r="C5" s="41" t="s">
        <v>12</v>
      </c>
      <c r="D5" s="41"/>
      <c r="E5" s="41"/>
      <c r="F5" s="43"/>
      <c r="G5" s="42" t="s">
        <v>13</v>
      </c>
      <c r="H5" s="53" t="s">
        <v>14</v>
      </c>
      <c r="I5" s="53"/>
      <c r="J5" s="53"/>
      <c r="K5" s="53"/>
      <c r="L5" s="53"/>
      <c r="M5" s="53"/>
      <c r="N5" s="53"/>
      <c r="O5" s="53"/>
      <c r="P5" s="53"/>
      <c r="Q5" s="54" t="s">
        <v>15</v>
      </c>
      <c r="R5" s="53"/>
      <c r="S5" s="53"/>
      <c r="T5" s="53"/>
      <c r="U5" s="30" t="s">
        <v>16</v>
      </c>
      <c r="V5" s="31" t="s">
        <v>17</v>
      </c>
      <c r="W5" s="45"/>
    </row>
    <row r="6" spans="1:23" ht="50.25" customHeight="1">
      <c r="A6" s="42"/>
      <c r="B6" s="42"/>
      <c r="C6" s="42"/>
      <c r="D6" s="42"/>
      <c r="E6" s="42"/>
      <c r="F6" s="42"/>
      <c r="G6" s="44"/>
      <c r="H6" s="5" t="s">
        <v>18</v>
      </c>
      <c r="I6" s="4" t="s">
        <v>19</v>
      </c>
      <c r="J6" s="4" t="s">
        <v>20</v>
      </c>
      <c r="K6" s="4" t="s">
        <v>21</v>
      </c>
      <c r="L6" s="4" t="s">
        <v>22</v>
      </c>
      <c r="M6" s="4" t="s">
        <v>23</v>
      </c>
      <c r="N6" s="4" t="s">
        <v>24</v>
      </c>
      <c r="O6" s="21" t="s">
        <v>25</v>
      </c>
      <c r="P6" s="22" t="s">
        <v>26</v>
      </c>
      <c r="Q6" s="32" t="s">
        <v>18</v>
      </c>
      <c r="R6" s="33" t="s">
        <v>27</v>
      </c>
      <c r="S6" s="34" t="s">
        <v>28</v>
      </c>
      <c r="T6" s="35" t="s">
        <v>29</v>
      </c>
      <c r="U6" s="36" t="s">
        <v>30</v>
      </c>
      <c r="V6" s="36" t="s">
        <v>31</v>
      </c>
      <c r="W6" s="46"/>
    </row>
    <row r="7" spans="1:23" ht="27" customHeight="1">
      <c r="A7" s="6" t="s">
        <v>32</v>
      </c>
      <c r="B7" s="7" t="s">
        <v>33</v>
      </c>
      <c r="C7" s="7" t="s">
        <v>34</v>
      </c>
      <c r="D7" s="8" t="s">
        <v>35</v>
      </c>
      <c r="E7" s="9">
        <v>12</v>
      </c>
      <c r="F7" s="10">
        <f>SUM(G7+V7)</f>
        <v>911270</v>
      </c>
      <c r="G7" s="10">
        <f>SUM(H7+Q7+U7)</f>
        <v>811270</v>
      </c>
      <c r="H7" s="10">
        <f>SUM(I7:P7)</f>
        <v>734196</v>
      </c>
      <c r="I7" s="10">
        <v>422820</v>
      </c>
      <c r="J7" s="10">
        <v>113796</v>
      </c>
      <c r="K7" s="10">
        <v>7200</v>
      </c>
      <c r="L7" s="10">
        <v>29040</v>
      </c>
      <c r="M7" s="10">
        <v>360</v>
      </c>
      <c r="N7" s="10">
        <v>160980</v>
      </c>
      <c r="O7" s="23"/>
      <c r="P7" s="10"/>
      <c r="Q7" s="10">
        <f>SUM(R7:T7)</f>
        <v>77074</v>
      </c>
      <c r="R7" s="9">
        <v>72000</v>
      </c>
      <c r="S7" s="10">
        <v>5074</v>
      </c>
      <c r="T7" s="10"/>
      <c r="U7" s="24"/>
      <c r="V7" s="37">
        <v>100000</v>
      </c>
      <c r="W7" s="47"/>
    </row>
    <row r="8" spans="1:23" ht="33" customHeight="1">
      <c r="A8" s="7" t="s">
        <v>36</v>
      </c>
      <c r="B8" s="7" t="s">
        <v>37</v>
      </c>
      <c r="C8" s="7" t="s">
        <v>37</v>
      </c>
      <c r="D8" s="11" t="s">
        <v>38</v>
      </c>
      <c r="E8" s="12"/>
      <c r="F8" s="10">
        <v>148675</v>
      </c>
      <c r="G8" s="10">
        <f t="shared" ref="G8:G14" si="0">SUM(H8+Q8+U8)</f>
        <v>148675</v>
      </c>
      <c r="H8" s="10">
        <v>148675</v>
      </c>
      <c r="I8" s="24"/>
      <c r="J8" s="24"/>
      <c r="K8" s="24"/>
      <c r="L8" s="24"/>
      <c r="M8" s="24"/>
      <c r="N8" s="25"/>
      <c r="O8" s="26"/>
      <c r="P8" s="27">
        <v>148675</v>
      </c>
      <c r="Q8" s="10">
        <f t="shared" ref="Q8:Q14" si="1">SUM(R8:T8)</f>
        <v>0</v>
      </c>
      <c r="R8" s="9"/>
      <c r="S8" s="10"/>
      <c r="T8" s="10"/>
      <c r="U8" s="24"/>
      <c r="V8" s="38"/>
      <c r="W8" s="48"/>
    </row>
    <row r="9" spans="1:23" ht="42" customHeight="1">
      <c r="A9" s="7" t="s">
        <v>36</v>
      </c>
      <c r="B9" s="7" t="s">
        <v>37</v>
      </c>
      <c r="C9" s="7" t="s">
        <v>39</v>
      </c>
      <c r="D9" s="11" t="s">
        <v>40</v>
      </c>
      <c r="E9" s="12"/>
      <c r="F9" s="10">
        <v>59471</v>
      </c>
      <c r="G9" s="10">
        <f t="shared" si="0"/>
        <v>59471</v>
      </c>
      <c r="H9" s="10">
        <v>59471</v>
      </c>
      <c r="I9" s="24"/>
      <c r="J9" s="24"/>
      <c r="K9" s="24"/>
      <c r="L9" s="24"/>
      <c r="M9" s="24"/>
      <c r="N9" s="10"/>
      <c r="O9" s="9"/>
      <c r="P9" s="27">
        <v>59471</v>
      </c>
      <c r="Q9" s="10">
        <f t="shared" si="1"/>
        <v>0</v>
      </c>
      <c r="R9" s="9"/>
      <c r="S9" s="10"/>
      <c r="T9" s="10"/>
      <c r="U9" s="24"/>
      <c r="V9" s="38"/>
      <c r="W9" s="48"/>
    </row>
    <row r="10" spans="1:23" ht="20.100000000000001" customHeight="1">
      <c r="A10" s="13"/>
      <c r="B10" s="13"/>
      <c r="C10" s="13"/>
      <c r="D10" s="14"/>
      <c r="E10" s="12"/>
      <c r="F10" s="10">
        <f>SUM(G10+V10)</f>
        <v>0</v>
      </c>
      <c r="G10" s="10">
        <f t="shared" si="0"/>
        <v>0</v>
      </c>
      <c r="H10" s="10">
        <f>SUM(I10:P10)</f>
        <v>0</v>
      </c>
      <c r="I10" s="24"/>
      <c r="J10" s="24"/>
      <c r="K10" s="24"/>
      <c r="L10" s="24"/>
      <c r="M10" s="24"/>
      <c r="N10" s="10"/>
      <c r="O10" s="9"/>
      <c r="P10" s="24"/>
      <c r="Q10" s="10">
        <f t="shared" si="1"/>
        <v>0</v>
      </c>
      <c r="R10" s="9"/>
      <c r="S10" s="10"/>
      <c r="T10" s="10"/>
      <c r="U10" s="24"/>
      <c r="V10" s="38"/>
      <c r="W10" s="48"/>
    </row>
    <row r="11" spans="1:23" ht="20.100000000000001" customHeight="1">
      <c r="A11" s="15"/>
      <c r="B11" s="16"/>
      <c r="C11" s="16"/>
      <c r="D11" s="16"/>
      <c r="E11" s="17"/>
      <c r="F11" s="10">
        <f>SUM(G11+V11)</f>
        <v>0</v>
      </c>
      <c r="G11" s="10">
        <f t="shared" si="0"/>
        <v>0</v>
      </c>
      <c r="H11" s="10">
        <f>SUM(I11:P11)</f>
        <v>0</v>
      </c>
      <c r="I11" s="16"/>
      <c r="J11" s="16"/>
      <c r="K11" s="16"/>
      <c r="L11" s="16"/>
      <c r="M11" s="16"/>
      <c r="N11" s="16"/>
      <c r="O11" s="16"/>
      <c r="P11" s="16"/>
      <c r="Q11" s="10">
        <f t="shared" si="1"/>
        <v>0</v>
      </c>
      <c r="R11" s="16"/>
      <c r="S11" s="39"/>
      <c r="T11" s="16"/>
      <c r="U11" s="16"/>
      <c r="V11" s="16"/>
      <c r="W11" s="48"/>
    </row>
    <row r="12" spans="1:23" ht="20.100000000000001" customHeight="1">
      <c r="A12" s="18"/>
      <c r="B12" s="18"/>
      <c r="C12" s="19"/>
      <c r="D12" s="19"/>
      <c r="E12" s="16"/>
      <c r="F12" s="10">
        <f>SUM(G12+V12)</f>
        <v>0</v>
      </c>
      <c r="G12" s="10">
        <f t="shared" si="0"/>
        <v>0</v>
      </c>
      <c r="H12" s="10">
        <f>SUM(I12:P12)</f>
        <v>0</v>
      </c>
      <c r="I12" s="16"/>
      <c r="J12" s="16"/>
      <c r="K12" s="16"/>
      <c r="L12" s="16"/>
      <c r="M12" s="16"/>
      <c r="N12" s="16"/>
      <c r="O12" s="16"/>
      <c r="P12" s="16"/>
      <c r="Q12" s="10">
        <f t="shared" si="1"/>
        <v>0</v>
      </c>
      <c r="R12" s="16"/>
      <c r="S12" s="16"/>
      <c r="T12" s="16"/>
      <c r="U12" s="16"/>
      <c r="V12" s="16"/>
      <c r="W12" s="48"/>
    </row>
    <row r="13" spans="1:23" ht="20.100000000000001" customHeight="1">
      <c r="A13" s="15"/>
      <c r="B13" s="15"/>
      <c r="C13" s="16"/>
      <c r="D13" s="16"/>
      <c r="E13" s="16"/>
      <c r="F13" s="10">
        <f>SUM(G13+V13)</f>
        <v>0</v>
      </c>
      <c r="G13" s="10">
        <f t="shared" si="0"/>
        <v>0</v>
      </c>
      <c r="H13" s="10">
        <f>SUM(I13:P13)</f>
        <v>0</v>
      </c>
      <c r="I13" s="16"/>
      <c r="J13" s="16"/>
      <c r="K13" s="16"/>
      <c r="L13" s="16"/>
      <c r="M13" s="16"/>
      <c r="N13" s="16"/>
      <c r="O13" s="16"/>
      <c r="P13" s="16"/>
      <c r="Q13" s="10">
        <f t="shared" si="1"/>
        <v>0</v>
      </c>
      <c r="R13" s="16"/>
      <c r="S13" s="16"/>
      <c r="T13" s="16"/>
      <c r="U13" s="16"/>
      <c r="V13" s="16"/>
      <c r="W13" s="48"/>
    </row>
    <row r="14" spans="1:23" ht="20.100000000000001" customHeight="1">
      <c r="A14" s="15"/>
      <c r="B14" s="15"/>
      <c r="C14" s="15"/>
      <c r="D14" s="16"/>
      <c r="E14" s="16"/>
      <c r="F14" s="10">
        <f>SUM(G14+V14)</f>
        <v>0</v>
      </c>
      <c r="G14" s="10">
        <f t="shared" si="0"/>
        <v>0</v>
      </c>
      <c r="H14" s="10">
        <f>SUM(I14:P14)</f>
        <v>0</v>
      </c>
      <c r="I14" s="16"/>
      <c r="J14" s="16"/>
      <c r="K14" s="16"/>
      <c r="L14" s="16"/>
      <c r="M14" s="16"/>
      <c r="N14" s="16"/>
      <c r="O14" s="16"/>
      <c r="P14" s="16"/>
      <c r="Q14" s="10">
        <f t="shared" si="1"/>
        <v>0</v>
      </c>
      <c r="R14" s="16"/>
      <c r="S14" s="16"/>
      <c r="T14" s="16"/>
      <c r="U14" s="16"/>
      <c r="V14" s="16"/>
      <c r="W14" s="48"/>
    </row>
    <row r="15" spans="1:23" ht="20.100000000000001" customHeight="1">
      <c r="A15" s="15"/>
      <c r="B15" s="15"/>
      <c r="C15" s="15"/>
      <c r="D15" s="16" t="s">
        <v>13</v>
      </c>
      <c r="E15" s="20">
        <f>SUM(E7:E14)</f>
        <v>12</v>
      </c>
      <c r="F15" s="20">
        <f t="shared" ref="F15:V15" si="2">SUM(F7:F14)</f>
        <v>1119416</v>
      </c>
      <c r="G15" s="20">
        <f t="shared" si="2"/>
        <v>1019416</v>
      </c>
      <c r="H15" s="20">
        <f t="shared" si="2"/>
        <v>942342</v>
      </c>
      <c r="I15" s="20">
        <f t="shared" si="2"/>
        <v>422820</v>
      </c>
      <c r="J15" s="20">
        <f t="shared" si="2"/>
        <v>113796</v>
      </c>
      <c r="K15" s="20">
        <f t="shared" si="2"/>
        <v>7200</v>
      </c>
      <c r="L15" s="20">
        <f t="shared" si="2"/>
        <v>29040</v>
      </c>
      <c r="M15" s="20">
        <f t="shared" si="2"/>
        <v>360</v>
      </c>
      <c r="N15" s="20">
        <f t="shared" si="2"/>
        <v>160980</v>
      </c>
      <c r="O15" s="20">
        <f t="shared" si="2"/>
        <v>0</v>
      </c>
      <c r="P15" s="20">
        <f t="shared" si="2"/>
        <v>208146</v>
      </c>
      <c r="Q15" s="20">
        <f t="shared" si="2"/>
        <v>77074</v>
      </c>
      <c r="R15" s="20">
        <f t="shared" si="2"/>
        <v>72000</v>
      </c>
      <c r="S15" s="20">
        <f t="shared" si="2"/>
        <v>5074</v>
      </c>
      <c r="T15" s="20">
        <f t="shared" si="2"/>
        <v>0</v>
      </c>
      <c r="U15" s="20">
        <f t="shared" si="2"/>
        <v>0</v>
      </c>
      <c r="V15" s="20">
        <f t="shared" si="2"/>
        <v>100000</v>
      </c>
      <c r="W15" s="49"/>
    </row>
  </sheetData>
  <mergeCells count="14">
    <mergeCell ref="A5:A6"/>
    <mergeCell ref="B5:B6"/>
    <mergeCell ref="C5:C6"/>
    <mergeCell ref="D4:D6"/>
    <mergeCell ref="E4:E6"/>
    <mergeCell ref="F4:F6"/>
    <mergeCell ref="G5:G6"/>
    <mergeCell ref="W4:W6"/>
    <mergeCell ref="W7:W15"/>
    <mergeCell ref="A1:W1"/>
    <mergeCell ref="A4:C4"/>
    <mergeCell ref="G4:U4"/>
    <mergeCell ref="H5:P5"/>
    <mergeCell ref="Q5:T5"/>
  </mergeCells>
  <phoneticPr fontId="4" type="noConversion"/>
  <printOptions horizontalCentered="1"/>
  <pageMargins left="0" right="0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4" type="noConversion"/>
  <pageMargins left="0.69930555555555596" right="0.69930555555555596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4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null,null,总收发</dc:creator>
  <cp:lastModifiedBy>Administrator</cp:lastModifiedBy>
  <cp:lastPrinted>2018-03-20T12:32:00Z</cp:lastPrinted>
  <dcterms:created xsi:type="dcterms:W3CDTF">2016-12-30T02:41:00Z</dcterms:created>
  <dcterms:modified xsi:type="dcterms:W3CDTF">2019-01-14T07:52:33Z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