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<sst xmlns="http://schemas.openxmlformats.org/spreadsheetml/2006/main" count="56">
  <si>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2018年城步县用地项目报批台帐</t>
  </si>
  <si>
    <t>单位：城步苗族自治县国土资源局</t>
  </si>
  <si>
    <t>面积：公顷</t>
  </si>
  <si>
    <t>序号</t>
  </si>
  <si>
    <t>项目名称</t>
  </si>
  <si>
    <t>批准机关</t>
  </si>
  <si>
    <t>批准时间</t>
  </si>
  <si>
    <t>批准文号</t>
  </si>
  <si>
    <t>批准面积</t>
  </si>
  <si>
    <t>农用地</t>
  </si>
  <si>
    <t>建设用地</t>
  </si>
  <si>
    <t>未利用地</t>
  </si>
  <si>
    <t>设定用途</t>
  </si>
  <si>
    <t>备注</t>
  </si>
  <si>
    <t>合计</t>
  </si>
  <si>
    <t>耕地</t>
  </si>
  <si>
    <t>林地</t>
  </si>
  <si>
    <t>园地</t>
  </si>
  <si>
    <t>其他农用地</t>
  </si>
  <si>
    <t>牧草地</t>
  </si>
  <si>
    <t>住宅用地</t>
  </si>
  <si>
    <t>工矿仓储用地</t>
  </si>
  <si>
    <t>其他土地</t>
  </si>
  <si>
    <t>小计</t>
  </si>
  <si>
    <t>水田</t>
  </si>
  <si>
    <t>旱地</t>
  </si>
  <si>
    <t>有林地</t>
  </si>
  <si>
    <t>其他林地</t>
  </si>
  <si>
    <t>灌木林</t>
  </si>
  <si>
    <t>果园</t>
  </si>
  <si>
    <t>其他园地</t>
  </si>
  <si>
    <t>坑面水塘</t>
  </si>
  <si>
    <t>人工牧草地</t>
  </si>
  <si>
    <t>农村宅基地</t>
  </si>
  <si>
    <t>采矿用地</t>
  </si>
  <si>
    <t>其他草地</t>
  </si>
  <si>
    <t>裸地</t>
  </si>
  <si>
    <t>城步县高速公路大竹坪加油加气站用地项目</t>
  </si>
  <si>
    <t>省</t>
  </si>
  <si>
    <t>2018.1.16</t>
  </si>
  <si>
    <t>（2018）政国土字第68号</t>
  </si>
  <si>
    <t>商服用地</t>
  </si>
  <si>
    <t>城步县电动汽车充电桩站用地项目</t>
  </si>
  <si>
    <t>2018、8、9</t>
  </si>
  <si>
    <t>（2018）政国土字第1074号</t>
  </si>
  <si>
    <t>公共管理与公共服务用地</t>
  </si>
  <si>
    <t>城步县2016年第一批次建设项目用地</t>
  </si>
  <si>
    <t>2018.11.9</t>
  </si>
  <si>
    <t>（2018）政国土字第1515号</t>
  </si>
  <si>
    <t>城步县2017年第一批次建设项目用地</t>
  </si>
  <si>
    <t>2018.12.18</t>
  </si>
  <si>
    <t>（2018）政国土字第1757号</t>
  </si>
  <si>
    <t>城步县2018年第三批次建设项目用地</t>
  </si>
  <si>
    <t>（2018）政国土字第1756号</t>
  </si>
  <si>
    <t>商住用地</t>
  </si>
  <si>
    <t xml:space="preserve">  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</si>
</sst>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7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4" fillId="6" borderId="1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abSelected="1" view="pageBreakPreview" zoomScaleNormal="100" zoomScaleSheetLayoutView="100" topLeftCell="E1" workbookViewId="0">
      <selection activeCell="E6" sqref="E6"/>
    </sheetView>
  </sheetViews>
  <sheetFormatPr defaultColWidth="9" defaultRowHeight="13.5"/>
  <cols>
    <col min="1" max="1" width="2.5" customWidth="1"/>
    <col min="2" max="2" width="13.125" style="3" customWidth="1"/>
    <col min="3" max="3" width="4.25" customWidth="1"/>
    <col min="4" max="4" width="10.75" customWidth="1"/>
    <col min="5" max="5" width="13.5" customWidth="1"/>
    <col min="6" max="6" width="6.875" customWidth="1"/>
    <col min="7" max="7" width="8.375" customWidth="1"/>
    <col min="8" max="8" width="7.625" customWidth="1"/>
    <col min="9" max="9" width="7" customWidth="1"/>
    <col min="10" max="10" width="7.625" customWidth="1"/>
    <col min="11" max="13" width="6.625" customWidth="1"/>
    <col min="14" max="14" width="6.75" customWidth="1"/>
    <col min="15" max="16" width="7.375" customWidth="1"/>
    <col min="17" max="23" width="7.625" customWidth="1"/>
    <col min="24" max="24" width="6.125" customWidth="1"/>
    <col min="25" max="27" width="6.75" customWidth="1"/>
    <col min="28" max="28" width="6" customWidth="1"/>
    <col min="29" max="29" width="7.25" customWidth="1"/>
    <col min="30" max="30" width="6.375" customWidth="1"/>
    <col min="32" max="32" width="11.875" customWidth="1"/>
  </cols>
  <sheetData>
    <row r="1" ht="48" customHeight="1" spans="1:3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7" customHeight="1" spans="1:30">
      <c r="A2" t="s">
        <v>1</v>
      </c>
      <c r="AD2" t="s">
        <v>2</v>
      </c>
    </row>
    <row r="3" s="1" customFormat="1" ht="29" customHeight="1" spans="1:3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 t="s">
        <v>10</v>
      </c>
      <c r="X3" s="17"/>
      <c r="Y3" s="17"/>
      <c r="Z3" s="17"/>
      <c r="AA3" s="17"/>
      <c r="AB3" s="7" t="s">
        <v>11</v>
      </c>
      <c r="AC3" s="8"/>
      <c r="AD3" s="8"/>
      <c r="AE3" s="21" t="s">
        <v>12</v>
      </c>
      <c r="AF3" s="27" t="s">
        <v>13</v>
      </c>
    </row>
    <row r="4" s="1" customFormat="1" ht="29" customHeight="1" spans="1:32">
      <c r="A4" s="6"/>
      <c r="B4" s="6"/>
      <c r="C4" s="6"/>
      <c r="D4" s="6"/>
      <c r="E4" s="6"/>
      <c r="F4" s="9"/>
      <c r="G4" s="10" t="s">
        <v>14</v>
      </c>
      <c r="H4" s="7" t="s">
        <v>15</v>
      </c>
      <c r="I4" s="17"/>
      <c r="J4" s="17"/>
      <c r="K4" s="18" t="s">
        <v>16</v>
      </c>
      <c r="L4" s="19"/>
      <c r="M4" s="19"/>
      <c r="N4" s="20"/>
      <c r="O4" s="8" t="s">
        <v>17</v>
      </c>
      <c r="P4" s="8"/>
      <c r="Q4" s="21"/>
      <c r="R4" s="8" t="s">
        <v>18</v>
      </c>
      <c r="S4" s="8"/>
      <c r="T4" s="8"/>
      <c r="U4" s="7" t="s">
        <v>19</v>
      </c>
      <c r="V4" s="8"/>
      <c r="W4" s="23" t="s">
        <v>14</v>
      </c>
      <c r="X4" s="8" t="s">
        <v>20</v>
      </c>
      <c r="Y4" s="21"/>
      <c r="Z4" s="8" t="s">
        <v>21</v>
      </c>
      <c r="AA4" s="28"/>
      <c r="AC4" s="6" t="s">
        <v>22</v>
      </c>
      <c r="AD4" s="6"/>
      <c r="AE4" s="6"/>
      <c r="AF4" s="23"/>
    </row>
    <row r="5" s="1" customFormat="1" ht="36" customHeight="1" spans="1:32">
      <c r="A5" s="6"/>
      <c r="B5" s="6"/>
      <c r="C5" s="6"/>
      <c r="D5" s="6"/>
      <c r="E5" s="6"/>
      <c r="F5" s="9"/>
      <c r="G5" s="11"/>
      <c r="H5" s="12" t="s">
        <v>23</v>
      </c>
      <c r="I5" s="21" t="s">
        <v>24</v>
      </c>
      <c r="J5" s="6" t="s">
        <v>25</v>
      </c>
      <c r="K5" s="12" t="s">
        <v>23</v>
      </c>
      <c r="L5" s="6" t="s">
        <v>26</v>
      </c>
      <c r="M5" s="9" t="s">
        <v>27</v>
      </c>
      <c r="N5" s="9" t="s">
        <v>28</v>
      </c>
      <c r="O5" s="12" t="s">
        <v>23</v>
      </c>
      <c r="P5" s="6" t="s">
        <v>29</v>
      </c>
      <c r="Q5" s="6" t="s">
        <v>30</v>
      </c>
      <c r="R5" s="24" t="s">
        <v>23</v>
      </c>
      <c r="S5" s="9" t="s">
        <v>31</v>
      </c>
      <c r="T5" s="6"/>
      <c r="U5" s="25" t="s">
        <v>23</v>
      </c>
      <c r="V5" s="6" t="s">
        <v>32</v>
      </c>
      <c r="W5" s="23"/>
      <c r="X5" s="26" t="s">
        <v>23</v>
      </c>
      <c r="Y5" s="21" t="s">
        <v>33</v>
      </c>
      <c r="Z5" s="24" t="s">
        <v>23</v>
      </c>
      <c r="AA5" s="6" t="s">
        <v>34</v>
      </c>
      <c r="AB5" s="12" t="s">
        <v>14</v>
      </c>
      <c r="AC5" s="26" t="s">
        <v>35</v>
      </c>
      <c r="AD5" s="21" t="s">
        <v>36</v>
      </c>
      <c r="AE5" s="6"/>
      <c r="AF5" s="12"/>
    </row>
    <row r="6" s="1" customFormat="1" ht="51" customHeight="1" spans="1:32">
      <c r="A6" s="6">
        <v>1</v>
      </c>
      <c r="B6" s="6" t="s">
        <v>37</v>
      </c>
      <c r="C6" s="6" t="s">
        <v>38</v>
      </c>
      <c r="D6" s="6" t="s">
        <v>39</v>
      </c>
      <c r="E6" s="6" t="s">
        <v>40</v>
      </c>
      <c r="F6" s="6">
        <f>G6+W6+AB6</f>
        <v>0.1148</v>
      </c>
      <c r="G6" s="12">
        <f>H6+K6+O6</f>
        <v>0.1148</v>
      </c>
      <c r="H6" s="12">
        <f>I6+J6</f>
        <v>0.1148</v>
      </c>
      <c r="I6" s="22">
        <v>0.1148</v>
      </c>
      <c r="J6" s="22"/>
      <c r="K6" s="6"/>
      <c r="L6" s="6"/>
      <c r="M6" s="6"/>
      <c r="N6" s="6"/>
      <c r="O6" s="12"/>
      <c r="P6" s="12"/>
      <c r="Q6" s="6"/>
      <c r="R6" s="12"/>
      <c r="S6" s="12"/>
      <c r="T6" s="12"/>
      <c r="U6" s="12"/>
      <c r="V6" s="12"/>
      <c r="W6" s="6"/>
      <c r="X6" s="12"/>
      <c r="Y6" s="6"/>
      <c r="Z6" s="12"/>
      <c r="AA6" s="12"/>
      <c r="AB6" s="12"/>
      <c r="AC6" s="12"/>
      <c r="AD6" s="6"/>
      <c r="AE6" s="6" t="s">
        <v>41</v>
      </c>
      <c r="AF6" s="6"/>
    </row>
    <row r="7" s="1" customFormat="1" ht="51" customHeight="1" spans="1:32">
      <c r="A7" s="6">
        <v>2</v>
      </c>
      <c r="B7" s="6" t="s">
        <v>42</v>
      </c>
      <c r="C7" s="6" t="s">
        <v>38</v>
      </c>
      <c r="D7" s="6" t="s">
        <v>43</v>
      </c>
      <c r="E7" s="6" t="s">
        <v>44</v>
      </c>
      <c r="F7" s="6">
        <f>G7+W7+AB7</f>
        <v>1.0753</v>
      </c>
      <c r="G7" s="6">
        <f>H7+K7+O7</f>
        <v>1.0753</v>
      </c>
      <c r="H7" s="6">
        <f>I7+J7</f>
        <v>0.7089</v>
      </c>
      <c r="I7" s="6">
        <v>0.577</v>
      </c>
      <c r="J7" s="6">
        <v>0.1319</v>
      </c>
      <c r="K7" s="6">
        <f>N7</f>
        <v>0.298</v>
      </c>
      <c r="L7" s="6"/>
      <c r="M7" s="6"/>
      <c r="N7" s="6">
        <v>0.298</v>
      </c>
      <c r="O7" s="6">
        <f>Q7</f>
        <v>0.0684</v>
      </c>
      <c r="P7" s="6"/>
      <c r="Q7" s="6">
        <v>0.0684</v>
      </c>
      <c r="R7" s="6"/>
      <c r="S7" s="6"/>
      <c r="T7" s="6"/>
      <c r="U7" s="6"/>
      <c r="V7" s="6"/>
      <c r="W7" s="6"/>
      <c r="X7" s="6">
        <f>Y7</f>
        <v>0</v>
      </c>
      <c r="Y7" s="6"/>
      <c r="Z7" s="6"/>
      <c r="AA7" s="6"/>
      <c r="AB7" s="6">
        <f>AD7</f>
        <v>0</v>
      </c>
      <c r="AC7" s="6"/>
      <c r="AD7" s="6"/>
      <c r="AE7" s="6" t="s">
        <v>45</v>
      </c>
      <c r="AF7" s="6"/>
    </row>
    <row r="8" s="1" customFormat="1" ht="51" customHeight="1" spans="1:32">
      <c r="A8" s="6">
        <v>4</v>
      </c>
      <c r="B8" s="6" t="s">
        <v>46</v>
      </c>
      <c r="C8" s="6" t="s">
        <v>38</v>
      </c>
      <c r="D8" s="6" t="s">
        <v>47</v>
      </c>
      <c r="E8" s="6" t="s">
        <v>48</v>
      </c>
      <c r="F8" s="6">
        <f>G8+W8+AB8</f>
        <v>15.5368</v>
      </c>
      <c r="G8" s="6">
        <f>H8+K8+O8+R8</f>
        <v>12.848</v>
      </c>
      <c r="H8" s="6">
        <f>I8+J8</f>
        <v>7.5071</v>
      </c>
      <c r="I8" s="6">
        <v>5.7438</v>
      </c>
      <c r="J8" s="6">
        <v>1.7633</v>
      </c>
      <c r="K8" s="6">
        <f>L8+M8+N8</f>
        <v>0.8235</v>
      </c>
      <c r="L8" s="6">
        <v>0.5361</v>
      </c>
      <c r="M8" s="6">
        <v>0.2874</v>
      </c>
      <c r="N8" s="6"/>
      <c r="O8" s="6">
        <f>P8+Q8</f>
        <v>3.9433</v>
      </c>
      <c r="P8" s="6">
        <v>3.9433</v>
      </c>
      <c r="Q8" s="6"/>
      <c r="R8" s="6">
        <f>S8</f>
        <v>0.5741</v>
      </c>
      <c r="S8" s="6">
        <v>0.5741</v>
      </c>
      <c r="T8" s="6"/>
      <c r="U8" s="6"/>
      <c r="V8" s="6"/>
      <c r="W8" s="6">
        <f>X8+Z8</f>
        <v>2.4854</v>
      </c>
      <c r="X8" s="6">
        <f>Y8</f>
        <v>0.3532</v>
      </c>
      <c r="Y8" s="6">
        <v>0.3532</v>
      </c>
      <c r="Z8" s="6">
        <f>AA8</f>
        <v>2.1322</v>
      </c>
      <c r="AA8" s="6">
        <v>2.1322</v>
      </c>
      <c r="AB8" s="6">
        <f>AC8+AD8</f>
        <v>0.2034</v>
      </c>
      <c r="AC8" s="6">
        <v>0.2034</v>
      </c>
      <c r="AD8" s="6"/>
      <c r="AE8" s="6" t="s">
        <v>41</v>
      </c>
      <c r="AF8" s="6"/>
    </row>
    <row r="9" s="1" customFormat="1" ht="51" customHeight="1" spans="1:32">
      <c r="A9" s="6">
        <v>5</v>
      </c>
      <c r="B9" s="6" t="s">
        <v>49</v>
      </c>
      <c r="C9" s="6" t="s">
        <v>38</v>
      </c>
      <c r="D9" s="6" t="s">
        <v>50</v>
      </c>
      <c r="E9" s="6" t="s">
        <v>51</v>
      </c>
      <c r="F9" s="6">
        <f>G9+W9+AB9</f>
        <v>6.6387</v>
      </c>
      <c r="G9" s="6">
        <f>H9+K9+O9+R9+U9</f>
        <v>6.0414</v>
      </c>
      <c r="H9" s="6">
        <f>I9+J9</f>
        <v>4.4497</v>
      </c>
      <c r="I9" s="6">
        <v>2.5668</v>
      </c>
      <c r="J9" s="6">
        <v>1.8829</v>
      </c>
      <c r="K9" s="6">
        <f>L9+M9+N9</f>
        <v>1.0356</v>
      </c>
      <c r="L9" s="6">
        <v>1.0356</v>
      </c>
      <c r="M9" s="6"/>
      <c r="N9" s="6"/>
      <c r="O9" s="6">
        <f>P9+Q9</f>
        <v>0.3143</v>
      </c>
      <c r="P9" s="6">
        <v>0.3143</v>
      </c>
      <c r="Q9" s="6"/>
      <c r="R9" s="6">
        <f>S9</f>
        <v>0.2418</v>
      </c>
      <c r="S9" s="6">
        <v>0.2418</v>
      </c>
      <c r="T9" s="6"/>
      <c r="U9" s="6"/>
      <c r="V9" s="6"/>
      <c r="W9" s="6">
        <f>X9+Z9</f>
        <v>0.5973</v>
      </c>
      <c r="X9" s="6">
        <f>Y9</f>
        <v>0.5973</v>
      </c>
      <c r="Y9" s="6">
        <v>0.5973</v>
      </c>
      <c r="Z9" s="6"/>
      <c r="AA9" s="6"/>
      <c r="AB9" s="6"/>
      <c r="AC9" s="6"/>
      <c r="AD9" s="6"/>
      <c r="AE9" s="6" t="s">
        <v>41</v>
      </c>
      <c r="AF9" s="6"/>
    </row>
    <row r="10" s="1" customFormat="1" ht="51" customHeight="1" spans="1:32">
      <c r="A10" s="6">
        <v>6</v>
      </c>
      <c r="B10" s="6" t="s">
        <v>52</v>
      </c>
      <c r="C10" s="6" t="s">
        <v>38</v>
      </c>
      <c r="D10" s="6" t="s">
        <v>50</v>
      </c>
      <c r="E10" s="6" t="s">
        <v>53</v>
      </c>
      <c r="F10" s="6">
        <f>G10+W10+AB10</f>
        <v>6.1473</v>
      </c>
      <c r="G10" s="6">
        <f>H10+K10+O10+R10+U10</f>
        <v>6.1473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>V10</f>
        <v>6.1473</v>
      </c>
      <c r="V10" s="6">
        <v>6.1473</v>
      </c>
      <c r="W10" s="6"/>
      <c r="X10" s="6"/>
      <c r="Y10" s="6"/>
      <c r="Z10" s="6"/>
      <c r="AA10" s="6"/>
      <c r="AB10" s="6"/>
      <c r="AC10" s="6"/>
      <c r="AD10" s="6"/>
      <c r="AE10" s="6" t="s">
        <v>54</v>
      </c>
      <c r="AF10" s="6"/>
    </row>
    <row r="11" s="2" customFormat="1" ht="51" customHeight="1" spans="1:32">
      <c r="A11" s="13" t="s">
        <v>55</v>
      </c>
      <c r="B11" s="14"/>
      <c r="C11" s="14"/>
      <c r="D11" s="14"/>
      <c r="E11" s="15"/>
      <c r="F11" s="16">
        <f>SUM(F6:F10)</f>
        <v>29.5129</v>
      </c>
      <c r="G11" s="16">
        <f t="shared" ref="G11:AD11" si="0">SUM(G6:G10)</f>
        <v>26.2268</v>
      </c>
      <c r="H11" s="16">
        <f t="shared" si="0"/>
        <v>12.7805</v>
      </c>
      <c r="I11" s="16">
        <f t="shared" si="0"/>
        <v>9.0024</v>
      </c>
      <c r="J11" s="16">
        <f t="shared" si="0"/>
        <v>3.7781</v>
      </c>
      <c r="K11" s="16">
        <f t="shared" si="0"/>
        <v>2.1571</v>
      </c>
      <c r="L11" s="16">
        <f t="shared" si="0"/>
        <v>1.5717</v>
      </c>
      <c r="M11" s="16">
        <f t="shared" si="0"/>
        <v>0.2874</v>
      </c>
      <c r="N11" s="16">
        <f t="shared" si="0"/>
        <v>0.298</v>
      </c>
      <c r="O11" s="16">
        <f t="shared" si="0"/>
        <v>4.326</v>
      </c>
      <c r="P11" s="16">
        <f t="shared" si="0"/>
        <v>4.2576</v>
      </c>
      <c r="Q11" s="16">
        <f t="shared" si="0"/>
        <v>0.0684</v>
      </c>
      <c r="R11" s="16">
        <f t="shared" si="0"/>
        <v>0.8159</v>
      </c>
      <c r="S11" s="16">
        <f t="shared" si="0"/>
        <v>0.8159</v>
      </c>
      <c r="T11" s="16">
        <f t="shared" si="0"/>
        <v>0</v>
      </c>
      <c r="U11" s="16">
        <f t="shared" si="0"/>
        <v>6.1473</v>
      </c>
      <c r="V11" s="16">
        <f t="shared" si="0"/>
        <v>6.1473</v>
      </c>
      <c r="W11" s="16">
        <f t="shared" si="0"/>
        <v>3.0827</v>
      </c>
      <c r="X11" s="16">
        <f t="shared" si="0"/>
        <v>0.9505</v>
      </c>
      <c r="Y11" s="16">
        <f t="shared" si="0"/>
        <v>0.9505</v>
      </c>
      <c r="Z11" s="16">
        <f t="shared" si="0"/>
        <v>2.1322</v>
      </c>
      <c r="AA11" s="16">
        <f t="shared" si="0"/>
        <v>2.1322</v>
      </c>
      <c r="AB11" s="16">
        <f t="shared" si="0"/>
        <v>0.2034</v>
      </c>
      <c r="AC11" s="16">
        <f t="shared" si="0"/>
        <v>0.2034</v>
      </c>
      <c r="AD11" s="16">
        <f t="shared" si="0"/>
        <v>0</v>
      </c>
      <c r="AE11" s="16"/>
      <c r="AF11" s="16"/>
    </row>
  </sheetData>
  <mergeCells count="22">
    <mergeCell ref="A1:AF1"/>
    <mergeCell ref="G3:V3"/>
    <mergeCell ref="W3:AA3"/>
    <mergeCell ref="AB3:AD3"/>
    <mergeCell ref="H4:J4"/>
    <mergeCell ref="K4:N4"/>
    <mergeCell ref="O4:Q4"/>
    <mergeCell ref="R4:T4"/>
    <mergeCell ref="U4:V4"/>
    <mergeCell ref="X4:Y4"/>
    <mergeCell ref="Z4:AA4"/>
    <mergeCell ref="AC4:AD4"/>
    <mergeCell ref="A11:E11"/>
    <mergeCell ref="A3:A5"/>
    <mergeCell ref="B3:B5"/>
    <mergeCell ref="C3:C5"/>
    <mergeCell ref="D3:D5"/>
    <mergeCell ref="E3:E5"/>
    <mergeCell ref="F3:F5"/>
    <mergeCell ref="W4:W5"/>
    <mergeCell ref="AE3:AE5"/>
    <mergeCell ref="AF3:AF5"/>
  </mergeCells>
  <pageMargins left="0.354166666666667" right="0.275" top="0.393055555555556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美丽的丽</cp:lastModifiedBy>
  <dcterms:created xsi:type="dcterms:W3CDTF">2018-05-23T06:52:00Z</dcterms:created>
  <dcterms:modified xsi:type="dcterms:W3CDTF">2019-01-25T02:54:43Z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