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1715" windowHeight="7545" activeTab="4"/>
  </bookViews>
  <sheets>
    <sheet name="表一11" sheetId="2" r:id="rId1"/>
    <sheet name="表二11" sheetId="4" r:id="rId2"/>
    <sheet name="表一12" sheetId="7" r:id="rId3"/>
    <sheet name="表二12" sheetId="9" r:id="rId4"/>
    <sheet name="评估申报表" sheetId="5" r:id="rId5"/>
    <sheet name="资金落实表" sheetId="6" r:id="rId6"/>
  </sheets>
  <definedNames>
    <definedName name="_xlnm._FilterDatabase" localSheetId="1" hidden="1">表二11!$A$7:$BG$7</definedName>
  </definedNames>
  <calcPr calcId="125725"/>
</workbook>
</file>

<file path=xl/calcChain.xml><?xml version="1.0" encoding="utf-8"?>
<calcChain xmlns="http://schemas.openxmlformats.org/spreadsheetml/2006/main">
  <c r="N7" i="7"/>
  <c r="M7"/>
  <c r="F7"/>
  <c r="E7"/>
  <c r="O7" s="1"/>
  <c r="N7" i="2"/>
  <c r="M7"/>
  <c r="F7"/>
  <c r="E7"/>
  <c r="O7" s="1"/>
  <c r="AQ8" i="4"/>
  <c r="AR8"/>
  <c r="AQ9"/>
  <c r="AR9"/>
  <c r="AM8"/>
  <c r="AM9"/>
  <c r="AR8" i="9"/>
  <c r="AR9"/>
  <c r="AR10"/>
  <c r="AQ8"/>
  <c r="AQ9"/>
  <c r="AQ10"/>
  <c r="AM8"/>
  <c r="AM9"/>
  <c r="AM10"/>
  <c r="AY8" i="4"/>
  <c r="AY9"/>
  <c r="AY7"/>
  <c r="AY8" i="9"/>
  <c r="AY9"/>
  <c r="AY10"/>
  <c r="G12" i="6"/>
  <c r="C11"/>
  <c r="D11"/>
  <c r="E11"/>
  <c r="F11"/>
  <c r="D8" i="5"/>
  <c r="C8"/>
  <c r="AV7" i="9"/>
  <c r="AZ7"/>
  <c r="BA7"/>
  <c r="BB7"/>
  <c r="BD7"/>
  <c r="BE7"/>
  <c r="AT7"/>
  <c r="C19" i="7"/>
  <c r="D19"/>
  <c r="G19"/>
  <c r="H19"/>
  <c r="I19"/>
  <c r="J19"/>
  <c r="K19"/>
  <c r="L19"/>
  <c r="D19" i="2"/>
  <c r="C19"/>
  <c r="B11" i="6"/>
  <c r="E8" i="5"/>
  <c r="BD7" i="4"/>
  <c r="BE7"/>
  <c r="AZ7"/>
  <c r="BB7"/>
  <c r="BC7"/>
  <c r="BA7"/>
  <c r="AV7"/>
  <c r="G19" i="2"/>
  <c r="H19"/>
  <c r="I19"/>
  <c r="J19"/>
  <c r="K19"/>
  <c r="L19"/>
  <c r="AY7" i="9"/>
  <c r="BC7"/>
  <c r="AN7" l="1"/>
  <c r="E19" i="2"/>
  <c r="M19" s="1"/>
  <c r="F19"/>
  <c r="N19" s="1"/>
  <c r="F19" i="7"/>
  <c r="N19" s="1"/>
  <c r="AR7" i="9"/>
  <c r="E19" i="7"/>
  <c r="M19" s="1"/>
  <c r="AS7" i="9"/>
  <c r="G11" i="6"/>
  <c r="AR7" i="4"/>
  <c r="AS7"/>
  <c r="AO7" i="9"/>
  <c r="AM7"/>
  <c r="AN7" i="4"/>
  <c r="AM7"/>
  <c r="AO7"/>
  <c r="AT7"/>
  <c r="O19" i="7" l="1"/>
  <c r="O19" i="2"/>
  <c r="AQ7" i="4"/>
  <c r="AU7"/>
  <c r="AU7" i="9"/>
  <c r="AQ7" s="1"/>
</calcChain>
</file>

<file path=xl/sharedStrings.xml><?xml version="1.0" encoding="utf-8"?>
<sst xmlns="http://schemas.openxmlformats.org/spreadsheetml/2006/main" count="272" uniqueCount="165">
  <si>
    <t>合计</t>
    <phoneticPr fontId="2" type="noConversion"/>
  </si>
  <si>
    <t>县市区名称</t>
    <phoneticPr fontId="2" type="noConversion"/>
  </si>
  <si>
    <t>填报人:</t>
    <phoneticPr fontId="2" type="noConversion"/>
  </si>
  <si>
    <t>序号</t>
    <phoneticPr fontId="2" type="noConversion"/>
  </si>
  <si>
    <t>项目名称</t>
    <phoneticPr fontId="2" type="noConversion"/>
  </si>
  <si>
    <t>备注</t>
    <phoneticPr fontId="2" type="noConversion"/>
  </si>
  <si>
    <t>总计</t>
    <phoneticPr fontId="2" type="noConversion"/>
  </si>
  <si>
    <t>里程(公里)</t>
    <phoneticPr fontId="2" type="noConversion"/>
  </si>
  <si>
    <t>合 计</t>
    <phoneticPr fontId="2" type="noConversion"/>
  </si>
  <si>
    <t>指标名称</t>
    <phoneticPr fontId="2" type="noConversion"/>
  </si>
  <si>
    <t>说明：该表完成情况要求按截止11月底和预计至12月31日的数据分别统计填报</t>
    <phoneticPr fontId="2" type="noConversion"/>
  </si>
  <si>
    <t>联系电话:</t>
    <phoneticPr fontId="2" type="noConversion"/>
  </si>
  <si>
    <t>合格率       (%)</t>
    <phoneticPr fontId="2" type="noConversion"/>
  </si>
  <si>
    <t>县道</t>
    <phoneticPr fontId="2" type="noConversion"/>
  </si>
  <si>
    <t>乡道</t>
    <phoneticPr fontId="2" type="noConversion"/>
  </si>
  <si>
    <t>村道</t>
    <phoneticPr fontId="2" type="noConversion"/>
  </si>
  <si>
    <t>完成目标百分比（%）</t>
    <phoneticPr fontId="2" type="noConversion"/>
  </si>
  <si>
    <t>完成投资百分比（%）</t>
    <phoneticPr fontId="2" type="noConversion"/>
  </si>
  <si>
    <t>序号</t>
    <phoneticPr fontId="2" type="noConversion"/>
  </si>
  <si>
    <t>项目名称</t>
    <phoneticPr fontId="2" type="noConversion"/>
  </si>
  <si>
    <t>项目所在地</t>
    <phoneticPr fontId="2" type="noConversion"/>
  </si>
  <si>
    <t>项目性质</t>
    <phoneticPr fontId="2" type="noConversion"/>
  </si>
  <si>
    <t>本年到位资金(万元)</t>
  </si>
  <si>
    <t>备注</t>
    <phoneticPr fontId="2" type="noConversion"/>
  </si>
  <si>
    <t>文号</t>
    <phoneticPr fontId="2" type="noConversion"/>
  </si>
  <si>
    <t>县道</t>
    <phoneticPr fontId="2" type="noConversion"/>
  </si>
  <si>
    <t>乡道</t>
    <phoneticPr fontId="2" type="noConversion"/>
  </si>
  <si>
    <t>村道</t>
    <phoneticPr fontId="2" type="noConversion"/>
  </si>
  <si>
    <t>合计</t>
  </si>
  <si>
    <t>省投资</t>
  </si>
  <si>
    <t>县市区配套</t>
  </si>
  <si>
    <t>其它</t>
  </si>
  <si>
    <t>小计</t>
    <phoneticPr fontId="2" type="noConversion"/>
  </si>
  <si>
    <t>投资(万元)</t>
    <phoneticPr fontId="2" type="noConversion"/>
  </si>
  <si>
    <t>里程  (公里)</t>
    <phoneticPr fontId="2" type="noConversion"/>
  </si>
  <si>
    <t>中央   投资</t>
    <phoneticPr fontId="2" type="noConversion"/>
  </si>
  <si>
    <t>市州   配套</t>
    <phoneticPr fontId="2" type="noConversion"/>
  </si>
  <si>
    <t>乡镇   配套</t>
    <phoneticPr fontId="2" type="noConversion"/>
  </si>
  <si>
    <t>其他投入</t>
    <phoneticPr fontId="2" type="noConversion"/>
  </si>
  <si>
    <t>单位：万元</t>
    <phoneticPr fontId="2" type="noConversion"/>
  </si>
  <si>
    <t>县市区、乡镇投入资金</t>
    <phoneticPr fontId="2" type="noConversion"/>
  </si>
  <si>
    <t>附件2</t>
    <phoneticPr fontId="2" type="noConversion"/>
  </si>
  <si>
    <t>附件3</t>
    <phoneticPr fontId="2" type="noConversion"/>
  </si>
  <si>
    <t>附件4</t>
    <phoneticPr fontId="2" type="noConversion"/>
  </si>
  <si>
    <t>申报单位（盖章）：</t>
  </si>
  <si>
    <r>
      <t xml:space="preserve"> 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 xml:space="preserve">   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 xml:space="preserve">    </t>
    </r>
    <r>
      <rPr>
        <sz val="12"/>
        <rFont val="宋体"/>
        <family val="3"/>
        <charset val="134"/>
      </rPr>
      <t>日</t>
    </r>
  </si>
  <si>
    <r>
      <t>年</t>
    </r>
    <r>
      <rPr>
        <sz val="12"/>
        <rFont val="Times New Roman"/>
        <family val="1"/>
      </rPr>
      <t xml:space="preserve">   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 xml:space="preserve">    </t>
    </r>
    <r>
      <rPr>
        <sz val="12"/>
        <rFont val="宋体"/>
        <family val="3"/>
        <charset val="134"/>
      </rPr>
      <t>日</t>
    </r>
  </si>
  <si>
    <t>申报单位
自评意见</t>
    <phoneticPr fontId="2" type="noConversion"/>
  </si>
  <si>
    <t>考
核
项
目</t>
    <phoneticPr fontId="2" type="noConversion"/>
  </si>
  <si>
    <t>公示情况（提供复印件）</t>
    <phoneticPr fontId="2" type="noConversion"/>
  </si>
  <si>
    <t>统计部门评估认定意见</t>
    <phoneticPr fontId="2" type="noConversion"/>
  </si>
  <si>
    <t>全年任务目标</t>
    <phoneticPr fontId="2" type="noConversion"/>
  </si>
  <si>
    <t>实际完成
（自年初至验收前）</t>
    <phoneticPr fontId="2" type="noConversion"/>
  </si>
  <si>
    <t>预计完成
（自年初至12月31日）</t>
    <phoneticPr fontId="2" type="noConversion"/>
  </si>
  <si>
    <t>申报单位主要负责人签名
（或盖章）：</t>
    <phoneticPr fontId="2" type="noConversion"/>
  </si>
  <si>
    <t>国    家
投入资金</t>
    <phoneticPr fontId="2" type="noConversion"/>
  </si>
  <si>
    <t>省    级
投入资金</t>
    <phoneticPr fontId="2" type="noConversion"/>
  </si>
  <si>
    <t>市    州
投入资金</t>
    <phoneticPr fontId="2" type="noConversion"/>
  </si>
  <si>
    <t>县市区</t>
    <phoneticPr fontId="2" type="noConversion"/>
  </si>
  <si>
    <t>县市区</t>
    <phoneticPr fontId="2" type="noConversion"/>
  </si>
  <si>
    <t>乡镇</t>
    <phoneticPr fontId="2" type="noConversion"/>
  </si>
  <si>
    <t>投资   (万元)</t>
    <phoneticPr fontId="2" type="noConversion"/>
  </si>
  <si>
    <t>宽度(米)</t>
    <phoneticPr fontId="2" type="noConversion"/>
  </si>
  <si>
    <t>完成里程、标准和投资</t>
    <phoneticPr fontId="2" type="noConversion"/>
  </si>
  <si>
    <t>里程(公里)</t>
    <phoneticPr fontId="2" type="noConversion"/>
  </si>
  <si>
    <t>附件1</t>
    <phoneticPr fontId="2" type="noConversion"/>
  </si>
  <si>
    <t>项目基本情况</t>
    <phoneticPr fontId="2" type="noConversion"/>
  </si>
  <si>
    <t>线路名称</t>
    <phoneticPr fontId="2" type="noConversion"/>
  </si>
  <si>
    <t>线路编码</t>
    <phoneticPr fontId="2" type="noConversion"/>
  </si>
  <si>
    <t>起点桩号</t>
    <phoneticPr fontId="2" type="noConversion"/>
  </si>
  <si>
    <t>止点桩号</t>
    <phoneticPr fontId="2" type="noConversion"/>
  </si>
  <si>
    <t>完成里程和投资</t>
    <phoneticPr fontId="2" type="noConversion"/>
  </si>
  <si>
    <t>重点民生实事考核数据评估认定申报表</t>
    <phoneticPr fontId="2" type="noConversion"/>
  </si>
  <si>
    <t>重点民生实事经费支出情况统计表</t>
    <phoneticPr fontId="2" type="noConversion"/>
  </si>
  <si>
    <t>农村公路安保设施建设</t>
    <phoneticPr fontId="2" type="noConversion"/>
  </si>
  <si>
    <t>农村公路提质改造</t>
    <phoneticPr fontId="2" type="noConversion"/>
  </si>
  <si>
    <t>农村公路提质改造</t>
    <phoneticPr fontId="2" type="noConversion"/>
  </si>
  <si>
    <t>2016年湖南省农村公路安保设施建设目标完成汇总表</t>
    <phoneticPr fontId="2" type="noConversion"/>
  </si>
  <si>
    <t>2016年目标</t>
    <phoneticPr fontId="2" type="noConversion"/>
  </si>
  <si>
    <t>2016年完成情况</t>
    <phoneticPr fontId="2" type="noConversion"/>
  </si>
  <si>
    <r>
      <t xml:space="preserve">           </t>
    </r>
    <r>
      <rPr>
        <b/>
        <sz val="18"/>
        <rFont val="宋体"/>
        <family val="3"/>
        <charset val="134"/>
      </rPr>
      <t>市州农村公路提质改造项目完成情况一览表</t>
    </r>
    <phoneticPr fontId="2" type="noConversion"/>
  </si>
  <si>
    <t>国省规划、计划情况(建设规模)</t>
    <phoneticPr fontId="2" type="noConversion"/>
  </si>
  <si>
    <t>合格里程  (公里)</t>
    <phoneticPr fontId="2" type="noConversion"/>
  </si>
  <si>
    <t>建设里程          (公里)</t>
    <phoneticPr fontId="2" type="noConversion"/>
  </si>
  <si>
    <t>完成投资            (万元)</t>
    <phoneticPr fontId="2" type="noConversion"/>
  </si>
  <si>
    <t>完成投资             (万元)</t>
    <phoneticPr fontId="2" type="noConversion"/>
  </si>
  <si>
    <t>路线编码</t>
    <phoneticPr fontId="2" type="noConversion"/>
  </si>
  <si>
    <t>路线里程(公里)</t>
    <phoneticPr fontId="2" type="noConversion"/>
  </si>
  <si>
    <t>城步县</t>
    <phoneticPr fontId="2" type="noConversion"/>
  </si>
  <si>
    <t>X159430529</t>
  </si>
  <si>
    <t>木瓜桥-钟家坊</t>
  </si>
  <si>
    <t>X160430529</t>
  </si>
  <si>
    <t>西岩镇-G90</t>
  </si>
  <si>
    <t>合 计</t>
    <phoneticPr fontId="2" type="noConversion"/>
  </si>
  <si>
    <t>城步县</t>
    <phoneticPr fontId="2" type="noConversion"/>
  </si>
  <si>
    <r>
      <t>填报日期:2016年</t>
    </r>
    <r>
      <rPr>
        <sz val="12"/>
        <rFont val="宋体"/>
        <family val="3"/>
        <charset val="134"/>
      </rPr>
      <t>11</t>
    </r>
    <r>
      <rPr>
        <sz val="12"/>
        <rFont val="宋体"/>
        <family val="3"/>
        <charset val="134"/>
      </rPr>
      <t>月</t>
    </r>
    <r>
      <rPr>
        <sz val="12"/>
        <rFont val="宋体"/>
        <family val="3"/>
        <charset val="134"/>
      </rPr>
      <t>30</t>
    </r>
    <r>
      <rPr>
        <sz val="12"/>
        <rFont val="宋体"/>
        <family val="3"/>
        <charset val="134"/>
      </rPr>
      <t>日</t>
    </r>
    <phoneticPr fontId="2" type="noConversion"/>
  </si>
  <si>
    <r>
      <t xml:space="preserve">    邵阳市      </t>
    </r>
    <r>
      <rPr>
        <b/>
        <sz val="18"/>
        <rFont val="宋体"/>
        <family val="3"/>
        <charset val="134"/>
      </rPr>
      <t>市州农村公路安保设施建设项目完成情况一览表</t>
    </r>
    <phoneticPr fontId="2" type="noConversion"/>
  </si>
  <si>
    <t>附件1</t>
    <phoneticPr fontId="2" type="noConversion"/>
  </si>
  <si>
    <t>2016年湖南省农村公路安保设施建设目标完成汇总表</t>
    <phoneticPr fontId="2" type="noConversion"/>
  </si>
  <si>
    <t>县市区名称</t>
    <phoneticPr fontId="2" type="noConversion"/>
  </si>
  <si>
    <t>2016年目标</t>
    <phoneticPr fontId="2" type="noConversion"/>
  </si>
  <si>
    <t>2016年完成情况</t>
    <phoneticPr fontId="2" type="noConversion"/>
  </si>
  <si>
    <t>建设里程          (公里)</t>
    <phoneticPr fontId="2" type="noConversion"/>
  </si>
  <si>
    <t>完成投资             (万元)</t>
    <phoneticPr fontId="2" type="noConversion"/>
  </si>
  <si>
    <t>合计</t>
    <phoneticPr fontId="2" type="noConversion"/>
  </si>
  <si>
    <t>县道</t>
    <phoneticPr fontId="2" type="noConversion"/>
  </si>
  <si>
    <t>乡道</t>
    <phoneticPr fontId="2" type="noConversion"/>
  </si>
  <si>
    <t>村道</t>
    <phoneticPr fontId="2" type="noConversion"/>
  </si>
  <si>
    <t>完成目标百分比（%）</t>
    <phoneticPr fontId="2" type="noConversion"/>
  </si>
  <si>
    <t>完成投资百分比（%）</t>
    <phoneticPr fontId="2" type="noConversion"/>
  </si>
  <si>
    <t>合格里程  (公里)</t>
    <phoneticPr fontId="2" type="noConversion"/>
  </si>
  <si>
    <t>合格率       (%)</t>
    <phoneticPr fontId="2" type="noConversion"/>
  </si>
  <si>
    <t>完成投资            (万元)</t>
    <phoneticPr fontId="2" type="noConversion"/>
  </si>
  <si>
    <t>城步县</t>
    <phoneticPr fontId="2" type="noConversion"/>
  </si>
  <si>
    <t>合 计</t>
    <phoneticPr fontId="2" type="noConversion"/>
  </si>
  <si>
    <t>填报人:</t>
    <phoneticPr fontId="2" type="noConversion"/>
  </si>
  <si>
    <t>联系电话:</t>
    <phoneticPr fontId="2" type="noConversion"/>
  </si>
  <si>
    <t>说明：该表完成情况要求按截止11月底和预计至12月31日的数据分别统计填报</t>
    <phoneticPr fontId="2" type="noConversion"/>
  </si>
  <si>
    <t>填报日期:2016年  月   日</t>
    <phoneticPr fontId="2" type="noConversion"/>
  </si>
  <si>
    <t>X168430529</t>
  </si>
  <si>
    <t>蛤蟆石至南桂</t>
  </si>
  <si>
    <t>附件2</t>
    <phoneticPr fontId="2" type="noConversion"/>
  </si>
  <si>
    <r>
      <t xml:space="preserve">           </t>
    </r>
    <r>
      <rPr>
        <b/>
        <sz val="18"/>
        <rFont val="宋体"/>
        <family val="3"/>
        <charset val="134"/>
      </rPr>
      <t>市州农村公路提质改造项目完成情况一览表</t>
    </r>
    <phoneticPr fontId="2" type="noConversion"/>
  </si>
  <si>
    <r>
      <t xml:space="preserve">           </t>
    </r>
    <r>
      <rPr>
        <b/>
        <sz val="18"/>
        <rFont val="宋体"/>
        <family val="3"/>
        <charset val="134"/>
      </rPr>
      <t>市州农村公路安保设施建设项目完成情况一览表</t>
    </r>
    <phoneticPr fontId="2" type="noConversion"/>
  </si>
  <si>
    <t>序号</t>
    <phoneticPr fontId="2" type="noConversion"/>
  </si>
  <si>
    <t>项目名称</t>
    <phoneticPr fontId="2" type="noConversion"/>
  </si>
  <si>
    <t>项目所在地</t>
    <phoneticPr fontId="2" type="noConversion"/>
  </si>
  <si>
    <t>项目性质</t>
    <phoneticPr fontId="2" type="noConversion"/>
  </si>
  <si>
    <t>国省规划、计划情况(建设规模)</t>
    <phoneticPr fontId="2" type="noConversion"/>
  </si>
  <si>
    <t>完成里程、标准和投资</t>
    <phoneticPr fontId="2" type="noConversion"/>
  </si>
  <si>
    <t>备注</t>
    <phoneticPr fontId="2" type="noConversion"/>
  </si>
  <si>
    <t>项目基本情况</t>
    <phoneticPr fontId="2" type="noConversion"/>
  </si>
  <si>
    <t>完成里程和投资</t>
    <phoneticPr fontId="2" type="noConversion"/>
  </si>
  <si>
    <t>县市区</t>
    <phoneticPr fontId="2" type="noConversion"/>
  </si>
  <si>
    <t>乡镇</t>
    <phoneticPr fontId="2" type="noConversion"/>
  </si>
  <si>
    <t>文号</t>
    <phoneticPr fontId="2" type="noConversion"/>
  </si>
  <si>
    <t>路线编码</t>
    <phoneticPr fontId="2" type="noConversion"/>
  </si>
  <si>
    <t>路线里程(公里)</t>
    <phoneticPr fontId="2" type="noConversion"/>
  </si>
  <si>
    <t>合计</t>
    <phoneticPr fontId="2" type="noConversion"/>
  </si>
  <si>
    <t>县道</t>
    <phoneticPr fontId="2" type="noConversion"/>
  </si>
  <si>
    <t>乡道</t>
    <phoneticPr fontId="2" type="noConversion"/>
  </si>
  <si>
    <t>村道</t>
    <phoneticPr fontId="2" type="noConversion"/>
  </si>
  <si>
    <t>中央   投资</t>
    <phoneticPr fontId="2" type="noConversion"/>
  </si>
  <si>
    <t>市州   配套</t>
    <phoneticPr fontId="2" type="noConversion"/>
  </si>
  <si>
    <t>乡镇   配套</t>
    <phoneticPr fontId="2" type="noConversion"/>
  </si>
  <si>
    <t>线路编码</t>
    <phoneticPr fontId="2" type="noConversion"/>
  </si>
  <si>
    <t>线路名称</t>
    <phoneticPr fontId="2" type="noConversion"/>
  </si>
  <si>
    <t>起点桩号</t>
    <phoneticPr fontId="2" type="noConversion"/>
  </si>
  <si>
    <t>止点桩号</t>
    <phoneticPr fontId="2" type="noConversion"/>
  </si>
  <si>
    <t>里程(公里)</t>
    <phoneticPr fontId="2" type="noConversion"/>
  </si>
  <si>
    <t>小计</t>
    <phoneticPr fontId="2" type="noConversion"/>
  </si>
  <si>
    <t>投资   (万元)</t>
    <phoneticPr fontId="2" type="noConversion"/>
  </si>
  <si>
    <t>宽度(米)</t>
    <phoneticPr fontId="2" type="noConversion"/>
  </si>
  <si>
    <t>投资(万元)</t>
    <phoneticPr fontId="2" type="noConversion"/>
  </si>
  <si>
    <t>里程  (公里)</t>
    <phoneticPr fontId="2" type="noConversion"/>
  </si>
  <si>
    <t>总计</t>
    <phoneticPr fontId="2" type="noConversion"/>
  </si>
  <si>
    <t>城步县</t>
    <phoneticPr fontId="2" type="noConversion"/>
  </si>
  <si>
    <t>联系电话:13874254928</t>
    <phoneticPr fontId="2" type="noConversion"/>
  </si>
  <si>
    <t>申报时间:2016.11.21</t>
    <phoneticPr fontId="2" type="noConversion"/>
  </si>
  <si>
    <t>申报人:向勇</t>
    <phoneticPr fontId="2" type="noConversion"/>
  </si>
  <si>
    <r>
      <t>申报人：向勇</t>
    </r>
    <r>
      <rPr>
        <sz val="12"/>
        <rFont val="Times New Roman"/>
        <family val="1"/>
      </rPr>
      <t xml:space="preserve">               </t>
    </r>
    <r>
      <rPr>
        <sz val="12"/>
        <rFont val="宋体"/>
        <family val="3"/>
        <charset val="134"/>
      </rPr>
      <t/>
    </r>
    <phoneticPr fontId="2" type="noConversion"/>
  </si>
  <si>
    <t>申报时间：2016.11.21</t>
    <phoneticPr fontId="2" type="noConversion"/>
  </si>
  <si>
    <t xml:space="preserve">联系电话：13873977797              </t>
    <phoneticPr fontId="2" type="noConversion"/>
  </si>
  <si>
    <t>填报单位：城步县交通运输局</t>
    <phoneticPr fontId="2" type="noConversion"/>
  </si>
  <si>
    <t>填报单位:城步县交通运输局</t>
    <phoneticPr fontId="2" type="noConversion"/>
  </si>
</sst>
</file>

<file path=xl/styles.xml><?xml version="1.0" encoding="utf-8"?>
<styleSheet xmlns="http://schemas.openxmlformats.org/spreadsheetml/2006/main">
  <numFmts count="10">
    <numFmt numFmtId="176" formatCode="0.0_ "/>
    <numFmt numFmtId="177" formatCode="0.00_ "/>
    <numFmt numFmtId="178" formatCode="0_);[Red]\(0\)"/>
    <numFmt numFmtId="179" formatCode="0.0_);[Red]\(0.0\)"/>
    <numFmt numFmtId="180" formatCode="0_ "/>
    <numFmt numFmtId="181" formatCode="0.00_);[Red]\(0.00\)"/>
    <numFmt numFmtId="182" formatCode="0.000_ "/>
    <numFmt numFmtId="183" formatCode="0.000_);[Red]\(0.000\)"/>
    <numFmt numFmtId="184" formatCode="0.000;_䳿"/>
    <numFmt numFmtId="185" formatCode="0.0;_䳿"/>
  </numFmts>
  <fonts count="26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b/>
      <u/>
      <sz val="18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b/>
      <sz val="22"/>
      <name val="宋体"/>
      <charset val="134"/>
    </font>
    <font>
      <sz val="12"/>
      <name val="Times New Roman"/>
      <family val="1"/>
    </font>
    <font>
      <sz val="10"/>
      <name val="Times New Roman"/>
      <family val="1"/>
    </font>
    <font>
      <sz val="14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sz val="14"/>
      <name val="宋体"/>
      <charset val="134"/>
    </font>
    <font>
      <b/>
      <u/>
      <sz val="18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0"/>
      <name val="Helv"/>
      <family val="2"/>
    </font>
    <font>
      <sz val="9"/>
      <name val="Adobe 楷体 Std R"/>
      <charset val="134"/>
    </font>
    <font>
      <sz val="12"/>
      <name val="Arial"/>
      <family val="2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/>
    <xf numFmtId="0" fontId="19" fillId="0" borderId="0"/>
  </cellStyleXfs>
  <cellXfs count="186"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/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/>
    </xf>
    <xf numFmtId="0" fontId="10" fillId="0" borderId="0" xfId="0" applyFont="1" applyAlignment="1">
      <alignment vertical="center" wrapText="1"/>
    </xf>
    <xf numFmtId="0" fontId="9" fillId="0" borderId="1" xfId="0" applyFont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/>
    </xf>
    <xf numFmtId="0" fontId="18" fillId="0" borderId="1" xfId="0" applyFont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2" fillId="0" borderId="1" xfId="3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9" fontId="0" fillId="0" borderId="0" xfId="0" applyNumberFormat="1" applyAlignment="1">
      <alignment vertical="center"/>
    </xf>
    <xf numFmtId="9" fontId="5" fillId="0" borderId="0" xfId="0" applyNumberFormat="1" applyFont="1" applyAlignment="1">
      <alignment vertical="center"/>
    </xf>
    <xf numFmtId="9" fontId="0" fillId="0" borderId="0" xfId="0" applyNumberFormat="1" applyAlignment="1"/>
    <xf numFmtId="0" fontId="2" fillId="0" borderId="1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180" fontId="2" fillId="0" borderId="1" xfId="0" applyNumberFormat="1" applyFont="1" applyFill="1" applyBorder="1" applyAlignment="1">
      <alignment horizontal="center" vertical="center" wrapText="1"/>
    </xf>
    <xf numFmtId="183" fontId="2" fillId="0" borderId="1" xfId="0" applyNumberFormat="1" applyFont="1" applyFill="1" applyBorder="1" applyAlignment="1">
      <alignment horizontal="center" vertical="center" wrapText="1"/>
    </xf>
    <xf numFmtId="181" fontId="2" fillId="0" borderId="1" xfId="0" applyNumberFormat="1" applyFont="1" applyFill="1" applyBorder="1" applyAlignment="1">
      <alignment horizontal="center" vertical="center"/>
    </xf>
    <xf numFmtId="1" fontId="2" fillId="0" borderId="1" xfId="4" applyNumberFormat="1" applyFont="1" applyFill="1" applyBorder="1" applyAlignment="1">
      <alignment horizontal="center" vertical="center" wrapText="1"/>
    </xf>
    <xf numFmtId="178" fontId="2" fillId="0" borderId="1" xfId="4" applyNumberFormat="1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>
      <alignment horizontal="center" vertical="center"/>
    </xf>
    <xf numFmtId="0" fontId="23" fillId="0" borderId="1" xfId="0" applyFont="1" applyFill="1" applyBorder="1" applyAlignment="1" applyProtection="1">
      <alignment horizontal="center" vertical="center" wrapText="1"/>
      <protection locked="0"/>
    </xf>
    <xf numFmtId="180" fontId="2" fillId="0" borderId="1" xfId="4" applyNumberFormat="1" applyFont="1" applyFill="1" applyBorder="1" applyAlignment="1">
      <alignment horizontal="center" vertical="center"/>
    </xf>
    <xf numFmtId="0" fontId="2" fillId="0" borderId="1" xfId="4" applyFont="1" applyFill="1" applyBorder="1" applyAlignment="1">
      <alignment horizontal="center" vertical="center"/>
    </xf>
    <xf numFmtId="181" fontId="2" fillId="0" borderId="1" xfId="4" applyNumberFormat="1" applyFont="1" applyFill="1" applyBorder="1" applyAlignment="1">
      <alignment horizontal="center" vertical="center"/>
    </xf>
    <xf numFmtId="183" fontId="2" fillId="0" borderId="1" xfId="4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0" xfId="5" applyFont="1" applyFill="1" applyBorder="1" applyAlignment="1">
      <alignment horizontal="center" vertical="center"/>
    </xf>
    <xf numFmtId="176" fontId="23" fillId="0" borderId="1" xfId="0" applyNumberFormat="1" applyFont="1" applyFill="1" applyBorder="1" applyAlignment="1" applyProtection="1">
      <alignment horizontal="center" vertical="center" wrapText="1"/>
      <protection locked="0"/>
    </xf>
    <xf numFmtId="184" fontId="2" fillId="0" borderId="1" xfId="4" applyNumberFormat="1" applyFont="1" applyFill="1" applyBorder="1" applyAlignment="1">
      <alignment horizontal="center" vertical="center"/>
    </xf>
    <xf numFmtId="185" fontId="2" fillId="0" borderId="1" xfId="4" applyNumberFormat="1" applyFont="1" applyFill="1" applyBorder="1" applyAlignment="1">
      <alignment horizontal="center" vertical="center"/>
    </xf>
    <xf numFmtId="1" fontId="2" fillId="0" borderId="1" xfId="4" applyNumberFormat="1" applyFont="1" applyFill="1" applyBorder="1" applyAlignment="1">
      <alignment horizontal="center" vertical="center"/>
    </xf>
    <xf numFmtId="182" fontId="2" fillId="0" borderId="1" xfId="4" applyNumberFormat="1" applyFont="1" applyFill="1" applyBorder="1" applyAlignment="1">
      <alignment horizontal="center" vertical="center"/>
    </xf>
    <xf numFmtId="181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81" fontId="2" fillId="0" borderId="1" xfId="4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49" fontId="2" fillId="0" borderId="1" xfId="4" applyNumberFormat="1" applyFont="1" applyFill="1" applyBorder="1" applyAlignment="1">
      <alignment horizontal="center" vertical="center"/>
    </xf>
    <xf numFmtId="0" fontId="2" fillId="0" borderId="1" xfId="4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184" fontId="2" fillId="0" borderId="1" xfId="0" applyNumberFormat="1" applyFont="1" applyFill="1" applyBorder="1" applyAlignment="1">
      <alignment horizontal="center" vertical="center"/>
    </xf>
    <xf numFmtId="183" fontId="2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9" fontId="1" fillId="0" borderId="1" xfId="0" applyNumberFormat="1" applyFont="1" applyFill="1" applyBorder="1" applyAlignment="1">
      <alignment horizontal="center" vertical="center"/>
    </xf>
    <xf numFmtId="9" fontId="1" fillId="0" borderId="2" xfId="0" applyNumberFormat="1" applyFont="1" applyFill="1" applyBorder="1" applyAlignment="1">
      <alignment horizontal="center" vertical="center"/>
    </xf>
    <xf numFmtId="176" fontId="1" fillId="0" borderId="1" xfId="5" applyNumberFormat="1" applyFont="1" applyFill="1" applyBorder="1" applyAlignment="1">
      <alignment horizontal="center" vertical="center"/>
    </xf>
    <xf numFmtId="176" fontId="1" fillId="0" borderId="5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4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7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179" fontId="2" fillId="0" borderId="1" xfId="4" applyNumberFormat="1" applyFont="1" applyFill="1" applyBorder="1" applyAlignment="1" applyProtection="1">
      <alignment horizontal="center" vertical="center" wrapText="1"/>
    </xf>
    <xf numFmtId="0" fontId="4" fillId="0" borderId="3" xfId="4" applyNumberFormat="1" applyFont="1" applyFill="1" applyBorder="1" applyAlignment="1" applyProtection="1">
      <alignment horizontal="center" vertical="center" wrapText="1"/>
    </xf>
    <xf numFmtId="0" fontId="4" fillId="0" borderId="1" xfId="4" applyNumberFormat="1" applyFont="1" applyFill="1" applyBorder="1" applyAlignment="1" applyProtection="1">
      <alignment horizontal="center" vertical="center" wrapText="1"/>
    </xf>
    <xf numFmtId="0" fontId="4" fillId="0" borderId="2" xfId="4" applyNumberFormat="1" applyFont="1" applyFill="1" applyBorder="1" applyAlignment="1" applyProtection="1">
      <alignment horizontal="center" vertical="center" wrapText="1"/>
    </xf>
    <xf numFmtId="0" fontId="4" fillId="0" borderId="0" xfId="4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4" fillId="0" borderId="6" xfId="4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179" fontId="2" fillId="0" borderId="1" xfId="0" applyNumberFormat="1" applyFont="1" applyFill="1" applyBorder="1" applyAlignment="1">
      <alignment vertical="center"/>
    </xf>
    <xf numFmtId="179" fontId="0" fillId="0" borderId="1" xfId="0" applyNumberFormat="1" applyFill="1" applyBorder="1" applyAlignment="1">
      <alignment vertical="center"/>
    </xf>
    <xf numFmtId="183" fontId="0" fillId="0" borderId="2" xfId="0" applyNumberFormat="1" applyFill="1" applyBorder="1" applyAlignment="1">
      <alignment vertical="center"/>
    </xf>
    <xf numFmtId="1" fontId="22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" fillId="0" borderId="0" xfId="0" applyFont="1" applyFill="1" applyAlignment="1">
      <alignment horizontal="right" vertical="center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9" fontId="1" fillId="2" borderId="1" xfId="0" applyNumberFormat="1" applyFont="1" applyFill="1" applyBorder="1" applyAlignment="1">
      <alignment horizontal="center" vertical="center"/>
    </xf>
    <xf numFmtId="9" fontId="1" fillId="2" borderId="2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1" fillId="2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7" fontId="2" fillId="0" borderId="1" xfId="4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vertical="center"/>
    </xf>
    <xf numFmtId="177" fontId="0" fillId="0" borderId="1" xfId="0" applyNumberFormat="1" applyFill="1" applyBorder="1" applyAlignment="1">
      <alignment vertical="center"/>
    </xf>
    <xf numFmtId="180" fontId="4" fillId="0" borderId="1" xfId="4" applyNumberFormat="1" applyFont="1" applyFill="1" applyBorder="1" applyAlignment="1" applyProtection="1">
      <alignment horizontal="center" vertical="center" wrapText="1"/>
    </xf>
    <xf numFmtId="180" fontId="4" fillId="0" borderId="3" xfId="4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 wrapText="1"/>
    </xf>
    <xf numFmtId="9" fontId="0" fillId="0" borderId="10" xfId="0" applyNumberFormat="1" applyBorder="1" applyAlignment="1">
      <alignment horizontal="center" vertical="center" wrapText="1"/>
    </xf>
    <xf numFmtId="9" fontId="0" fillId="0" borderId="18" xfId="0" applyNumberFormat="1" applyBorder="1" applyAlignment="1">
      <alignment horizontal="center" vertical="center" wrapText="1"/>
    </xf>
    <xf numFmtId="0" fontId="0" fillId="0" borderId="19" xfId="0" applyBorder="1" applyAlignment="1">
      <alignment horizontal="center"/>
    </xf>
    <xf numFmtId="0" fontId="4" fillId="0" borderId="0" xfId="0" applyFont="1" applyFill="1" applyAlignment="1">
      <alignment horizontal="left" vertical="center"/>
    </xf>
    <xf numFmtId="0" fontId="4" fillId="0" borderId="9" xfId="4" applyNumberFormat="1" applyFont="1" applyFill="1" applyBorder="1" applyAlignment="1" applyProtection="1">
      <alignment horizontal="center" vertical="center" wrapText="1"/>
    </xf>
    <xf numFmtId="0" fontId="4" fillId="0" borderId="1" xfId="4" applyNumberFormat="1" applyFont="1" applyFill="1" applyBorder="1" applyAlignment="1" applyProtection="1">
      <alignment horizontal="center" vertical="center" wrapText="1"/>
    </xf>
    <xf numFmtId="0" fontId="2" fillId="0" borderId="7" xfId="4" applyNumberFormat="1" applyFont="1" applyFill="1" applyBorder="1" applyAlignment="1" applyProtection="1">
      <alignment horizontal="center" vertical="center" wrapText="1"/>
    </xf>
    <xf numFmtId="0" fontId="2" fillId="0" borderId="8" xfId="4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2" fillId="0" borderId="2" xfId="4" applyNumberFormat="1" applyFont="1" applyFill="1" applyBorder="1" applyAlignment="1" applyProtection="1">
      <alignment horizontal="center" vertical="center" wrapText="1"/>
    </xf>
    <xf numFmtId="0" fontId="2" fillId="0" borderId="6" xfId="4" applyNumberFormat="1" applyFont="1" applyFill="1" applyBorder="1" applyAlignment="1" applyProtection="1">
      <alignment horizontal="center" vertical="center" wrapText="1"/>
    </xf>
    <xf numFmtId="0" fontId="2" fillId="0" borderId="3" xfId="4" applyNumberFormat="1" applyFont="1" applyFill="1" applyBorder="1" applyAlignment="1" applyProtection="1">
      <alignment horizontal="center" vertical="center" wrapText="1"/>
    </xf>
    <xf numFmtId="0" fontId="2" fillId="0" borderId="9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0" fontId="2" fillId="0" borderId="10" xfId="4" applyNumberFormat="1" applyFont="1" applyFill="1" applyBorder="1" applyAlignment="1" applyProtection="1">
      <alignment horizontal="center" vertical="center" wrapText="1"/>
    </xf>
    <xf numFmtId="0" fontId="2" fillId="0" borderId="11" xfId="4" applyNumberFormat="1" applyFont="1" applyFill="1" applyBorder="1" applyAlignment="1" applyProtection="1">
      <alignment horizontal="center" vertical="center" wrapText="1"/>
    </xf>
    <xf numFmtId="0" fontId="2" fillId="0" borderId="17" xfId="4" applyNumberFormat="1" applyFont="1" applyFill="1" applyBorder="1" applyAlignment="1" applyProtection="1">
      <alignment horizontal="center" vertical="center" wrapText="1"/>
    </xf>
    <xf numFmtId="0" fontId="4" fillId="0" borderId="20" xfId="4" applyNumberFormat="1" applyFont="1" applyFill="1" applyBorder="1" applyAlignment="1" applyProtection="1">
      <alignment horizontal="center" vertical="center" wrapText="1"/>
    </xf>
    <xf numFmtId="0" fontId="4" fillId="0" borderId="16" xfId="4" applyNumberFormat="1" applyFont="1" applyFill="1" applyBorder="1" applyAlignment="1" applyProtection="1">
      <alignment horizontal="center" vertical="center" wrapText="1"/>
    </xf>
    <xf numFmtId="0" fontId="4" fillId="0" borderId="12" xfId="4" applyNumberFormat="1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2" xfId="4" applyNumberFormat="1" applyFont="1" applyFill="1" applyBorder="1" applyAlignment="1" applyProtection="1">
      <alignment vertical="center" wrapText="1"/>
    </xf>
    <xf numFmtId="0" fontId="4" fillId="0" borderId="3" xfId="4" applyNumberFormat="1" applyFont="1" applyFill="1" applyBorder="1" applyAlignment="1" applyProtection="1">
      <alignment vertical="center" wrapText="1"/>
    </xf>
    <xf numFmtId="0" fontId="4" fillId="0" borderId="7" xfId="4" applyNumberFormat="1" applyFont="1" applyFill="1" applyBorder="1" applyAlignment="1" applyProtection="1">
      <alignment horizontal="center" vertical="center" wrapText="1"/>
    </xf>
    <xf numFmtId="0" fontId="4" fillId="0" borderId="8" xfId="4" applyNumberFormat="1" applyFont="1" applyFill="1" applyBorder="1" applyAlignment="1" applyProtection="1">
      <alignment horizontal="center" vertical="center" wrapText="1"/>
    </xf>
    <xf numFmtId="0" fontId="12" fillId="0" borderId="20" xfId="4" applyNumberFormat="1" applyFont="1" applyFill="1" applyBorder="1" applyAlignment="1" applyProtection="1">
      <alignment horizontal="center" vertical="center" wrapText="1"/>
    </xf>
    <xf numFmtId="0" fontId="12" fillId="0" borderId="16" xfId="4" applyNumberFormat="1" applyFont="1" applyFill="1" applyBorder="1" applyAlignment="1" applyProtection="1">
      <alignment horizontal="center" vertical="center" wrapText="1"/>
    </xf>
    <xf numFmtId="0" fontId="12" fillId="0" borderId="12" xfId="4" applyNumberFormat="1" applyFont="1" applyFill="1" applyBorder="1" applyAlignment="1" applyProtection="1">
      <alignment horizontal="center" vertical="center" wrapText="1"/>
    </xf>
    <xf numFmtId="0" fontId="12" fillId="0" borderId="1" xfId="4" applyNumberFormat="1" applyFont="1" applyFill="1" applyBorder="1" applyAlignment="1" applyProtection="1">
      <alignment horizontal="center" vertical="center" wrapText="1"/>
    </xf>
    <xf numFmtId="0" fontId="12" fillId="0" borderId="7" xfId="4" applyNumberFormat="1" applyFont="1" applyFill="1" applyBorder="1" applyAlignment="1" applyProtection="1">
      <alignment horizontal="center" vertical="center" wrapText="1"/>
    </xf>
    <xf numFmtId="0" fontId="12" fillId="0" borderId="8" xfId="4" applyNumberFormat="1" applyFont="1" applyFill="1" applyBorder="1" applyAlignment="1" applyProtection="1">
      <alignment horizontal="center" vertical="center" wrapText="1"/>
    </xf>
    <xf numFmtId="0" fontId="2" fillId="0" borderId="2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justify" vertical="center" wrapText="1"/>
    </xf>
    <xf numFmtId="0" fontId="9" fillId="0" borderId="7" xfId="0" applyFont="1" applyBorder="1" applyAlignment="1">
      <alignment horizontal="right" wrapText="1"/>
    </xf>
    <xf numFmtId="0" fontId="9" fillId="0" borderId="21" xfId="0" applyFont="1" applyBorder="1" applyAlignment="1">
      <alignment horizontal="right" wrapText="1"/>
    </xf>
    <xf numFmtId="0" fontId="9" fillId="0" borderId="8" xfId="0" applyFont="1" applyBorder="1" applyAlignment="1">
      <alignment horizontal="right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right" vertical="center" wrapText="1"/>
    </xf>
    <xf numFmtId="0" fontId="9" fillId="0" borderId="8" xfId="0" applyFont="1" applyBorder="1" applyAlignment="1">
      <alignment horizontal="right" vertical="center" wrapText="1"/>
    </xf>
    <xf numFmtId="0" fontId="9" fillId="0" borderId="21" xfId="0" applyFont="1" applyBorder="1" applyAlignment="1">
      <alignment horizontal="right" vertical="center" wrapText="1"/>
    </xf>
    <xf numFmtId="0" fontId="9" fillId="0" borderId="7" xfId="0" applyFont="1" applyBorder="1" applyAlignment="1">
      <alignment horizontal="right" vertical="center" wrapText="1"/>
    </xf>
    <xf numFmtId="0" fontId="1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0" fillId="0" borderId="11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17" xfId="0" applyFont="1" applyBorder="1" applyAlignment="1">
      <alignment horizontal="left" vertical="center" wrapText="1"/>
    </xf>
    <xf numFmtId="0" fontId="11" fillId="0" borderId="22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14" xfId="0" applyFont="1" applyBorder="1" applyAlignment="1">
      <alignment horizontal="left" vertical="center" wrapText="1"/>
    </xf>
    <xf numFmtId="0" fontId="11" fillId="0" borderId="18" xfId="0" applyFont="1" applyBorder="1" applyAlignment="1">
      <alignment horizontal="left" vertical="center" wrapText="1"/>
    </xf>
    <xf numFmtId="0" fontId="11" fillId="0" borderId="23" xfId="0" applyFont="1" applyBorder="1" applyAlignment="1">
      <alignment horizontal="left" vertical="center" wrapText="1"/>
    </xf>
    <xf numFmtId="0" fontId="11" fillId="0" borderId="15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</cellXfs>
  <cellStyles count="6">
    <cellStyle name="常规" xfId="0" builtinId="0"/>
    <cellStyle name="常规 10" xfId="1"/>
    <cellStyle name="常规 2" xfId="2"/>
    <cellStyle name="常规 3 2" xfId="3"/>
    <cellStyle name="常规_Sheet1" xfId="4"/>
    <cellStyle name="常规_Sheet1 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P22"/>
  <sheetViews>
    <sheetView showGridLines="0" zoomScale="85" workbookViewId="0">
      <selection activeCell="G10" sqref="G10"/>
    </sheetView>
  </sheetViews>
  <sheetFormatPr defaultRowHeight="14.25"/>
  <cols>
    <col min="1" max="1" width="3.125" customWidth="1"/>
    <col min="2" max="2" width="6.5" customWidth="1"/>
    <col min="3" max="4" width="9.375" customWidth="1"/>
    <col min="5" max="12" width="9.875" customWidth="1"/>
    <col min="13" max="13" width="12.625" style="17" customWidth="1"/>
    <col min="14" max="14" width="11.625" style="17" customWidth="1"/>
    <col min="15" max="15" width="9.875" customWidth="1"/>
    <col min="16" max="16" width="8.125" style="17" customWidth="1"/>
  </cols>
  <sheetData>
    <row r="1" spans="2:16" ht="15" customHeight="1">
      <c r="B1" s="2" t="s">
        <v>65</v>
      </c>
    </row>
    <row r="2" spans="2:16" ht="32.25" customHeight="1">
      <c r="B2" s="109" t="s">
        <v>77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</row>
    <row r="3" spans="2:16" s="3" customFormat="1" ht="18" customHeight="1" thickBot="1">
      <c r="B3" s="3" t="s">
        <v>164</v>
      </c>
      <c r="M3" s="18"/>
      <c r="N3" s="18"/>
      <c r="P3" s="18"/>
    </row>
    <row r="4" spans="2:16" ht="21" customHeight="1">
      <c r="B4" s="110" t="s">
        <v>1</v>
      </c>
      <c r="C4" s="113" t="s">
        <v>78</v>
      </c>
      <c r="D4" s="113"/>
      <c r="E4" s="114" t="s">
        <v>79</v>
      </c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</row>
    <row r="5" spans="2:16" ht="23.25" customHeight="1">
      <c r="B5" s="111"/>
      <c r="C5" s="115" t="s">
        <v>83</v>
      </c>
      <c r="D5" s="115" t="s">
        <v>85</v>
      </c>
      <c r="E5" s="117" t="s">
        <v>0</v>
      </c>
      <c r="F5" s="118"/>
      <c r="G5" s="119" t="s">
        <v>13</v>
      </c>
      <c r="H5" s="120"/>
      <c r="I5" s="119" t="s">
        <v>14</v>
      </c>
      <c r="J5" s="120"/>
      <c r="K5" s="123" t="s">
        <v>15</v>
      </c>
      <c r="L5" s="123"/>
      <c r="M5" s="124" t="s">
        <v>16</v>
      </c>
      <c r="N5" s="124" t="s">
        <v>17</v>
      </c>
      <c r="O5" s="115" t="s">
        <v>82</v>
      </c>
      <c r="P5" s="125" t="s">
        <v>12</v>
      </c>
    </row>
    <row r="6" spans="2:16" s="3" customFormat="1" ht="51" customHeight="1">
      <c r="B6" s="112"/>
      <c r="C6" s="116"/>
      <c r="D6" s="116"/>
      <c r="E6" s="1" t="s">
        <v>83</v>
      </c>
      <c r="F6" s="1" t="s">
        <v>84</v>
      </c>
      <c r="G6" s="1" t="s">
        <v>83</v>
      </c>
      <c r="H6" s="1" t="s">
        <v>84</v>
      </c>
      <c r="I6" s="1" t="s">
        <v>83</v>
      </c>
      <c r="J6" s="1" t="s">
        <v>84</v>
      </c>
      <c r="K6" s="1" t="s">
        <v>83</v>
      </c>
      <c r="L6" s="1" t="s">
        <v>84</v>
      </c>
      <c r="M6" s="124"/>
      <c r="N6" s="124"/>
      <c r="O6" s="116"/>
      <c r="P6" s="126"/>
    </row>
    <row r="7" spans="2:16" ht="24" customHeight="1">
      <c r="B7" s="21" t="s">
        <v>88</v>
      </c>
      <c r="C7" s="21">
        <v>28</v>
      </c>
      <c r="D7" s="55">
        <v>253</v>
      </c>
      <c r="E7" s="55">
        <f t="shared" ref="E7" si="0">G7+I7</f>
        <v>28.4</v>
      </c>
      <c r="F7" s="55">
        <f t="shared" ref="F7" si="1">H7+J7</f>
        <v>253</v>
      </c>
      <c r="G7" s="55">
        <v>28.4</v>
      </c>
      <c r="H7" s="55">
        <v>253</v>
      </c>
      <c r="I7" s="55">
        <v>0</v>
      </c>
      <c r="J7" s="55">
        <v>0</v>
      </c>
      <c r="K7" s="56">
        <v>0</v>
      </c>
      <c r="L7" s="56">
        <v>0</v>
      </c>
      <c r="M7" s="57">
        <f t="shared" ref="M7" si="2">E7/C7</f>
        <v>1.0142857142857142</v>
      </c>
      <c r="N7" s="57">
        <f t="shared" ref="N7" si="3">F7/D7</f>
        <v>1</v>
      </c>
      <c r="O7" s="55">
        <f t="shared" ref="O7" si="4">E7</f>
        <v>28.4</v>
      </c>
      <c r="P7" s="58">
        <v>1</v>
      </c>
    </row>
    <row r="8" spans="2:16" ht="24" customHeight="1">
      <c r="B8" s="21"/>
      <c r="C8" s="16"/>
      <c r="D8" s="55"/>
      <c r="E8" s="55"/>
      <c r="F8" s="55"/>
      <c r="G8" s="55"/>
      <c r="H8" s="55"/>
      <c r="I8" s="55"/>
      <c r="J8" s="55"/>
      <c r="K8" s="56"/>
      <c r="L8" s="56"/>
      <c r="M8" s="57"/>
      <c r="N8" s="57"/>
      <c r="O8" s="55"/>
      <c r="P8" s="58"/>
    </row>
    <row r="9" spans="2:16" ht="24" customHeight="1">
      <c r="B9" s="21"/>
      <c r="C9" s="16"/>
      <c r="D9" s="59"/>
      <c r="E9" s="55"/>
      <c r="F9" s="55"/>
      <c r="G9" s="55"/>
      <c r="H9" s="59"/>
      <c r="I9" s="55"/>
      <c r="J9" s="55"/>
      <c r="K9" s="56"/>
      <c r="L9" s="56"/>
      <c r="M9" s="57"/>
      <c r="N9" s="57"/>
      <c r="O9" s="55"/>
      <c r="P9" s="58"/>
    </row>
    <row r="10" spans="2:16" ht="24" customHeight="1">
      <c r="B10" s="21"/>
      <c r="C10" s="16"/>
      <c r="D10" s="55"/>
      <c r="E10" s="55"/>
      <c r="F10" s="55"/>
      <c r="G10" s="55"/>
      <c r="H10" s="55"/>
      <c r="I10" s="55"/>
      <c r="J10" s="55"/>
      <c r="K10" s="56"/>
      <c r="L10" s="56"/>
      <c r="M10" s="57"/>
      <c r="N10" s="57"/>
      <c r="O10" s="55"/>
      <c r="P10" s="58"/>
    </row>
    <row r="11" spans="2:16" ht="24" customHeight="1">
      <c r="B11" s="21"/>
      <c r="C11" s="16"/>
      <c r="D11" s="55"/>
      <c r="E11" s="55"/>
      <c r="F11" s="55"/>
      <c r="G11" s="55"/>
      <c r="H11" s="55"/>
      <c r="I11" s="55"/>
      <c r="J11" s="55"/>
      <c r="K11" s="56"/>
      <c r="L11" s="56"/>
      <c r="M11" s="57"/>
      <c r="N11" s="57"/>
      <c r="O11" s="55"/>
      <c r="P11" s="58"/>
    </row>
    <row r="12" spans="2:16" ht="24" customHeight="1">
      <c r="B12" s="21"/>
      <c r="C12" s="21"/>
      <c r="D12" s="55"/>
      <c r="E12" s="55"/>
      <c r="F12" s="55"/>
      <c r="G12" s="55"/>
      <c r="H12" s="55"/>
      <c r="I12" s="55"/>
      <c r="J12" s="55"/>
      <c r="K12" s="56"/>
      <c r="L12" s="56"/>
      <c r="M12" s="57"/>
      <c r="N12" s="57"/>
      <c r="O12" s="55"/>
      <c r="P12" s="58"/>
    </row>
    <row r="13" spans="2:16" ht="24" customHeight="1">
      <c r="B13" s="21"/>
      <c r="C13" s="16"/>
      <c r="D13" s="55"/>
      <c r="E13" s="55"/>
      <c r="F13" s="55"/>
      <c r="G13" s="55"/>
      <c r="H13" s="55"/>
      <c r="I13" s="55"/>
      <c r="J13" s="55"/>
      <c r="K13" s="56"/>
      <c r="L13" s="56"/>
      <c r="M13" s="57"/>
      <c r="N13" s="57"/>
      <c r="O13" s="55"/>
      <c r="P13" s="58"/>
    </row>
    <row r="14" spans="2:16" ht="24" customHeight="1">
      <c r="B14" s="22"/>
      <c r="C14" s="16"/>
      <c r="D14" s="55"/>
      <c r="E14" s="55"/>
      <c r="F14" s="55"/>
      <c r="G14" s="55"/>
      <c r="H14" s="55"/>
      <c r="I14" s="55"/>
      <c r="J14" s="55"/>
      <c r="K14" s="56"/>
      <c r="L14" s="56"/>
      <c r="M14" s="57"/>
      <c r="N14" s="57"/>
      <c r="O14" s="55"/>
      <c r="P14" s="58"/>
    </row>
    <row r="15" spans="2:16" ht="24" customHeight="1">
      <c r="B15" s="22"/>
      <c r="C15" s="16"/>
      <c r="D15" s="55"/>
      <c r="E15" s="55"/>
      <c r="F15" s="55"/>
      <c r="G15" s="55"/>
      <c r="H15" s="55"/>
      <c r="I15" s="55"/>
      <c r="J15" s="55"/>
      <c r="K15" s="56"/>
      <c r="L15" s="56"/>
      <c r="M15" s="57"/>
      <c r="N15" s="57"/>
      <c r="O15" s="55"/>
      <c r="P15" s="58"/>
    </row>
    <row r="16" spans="2:16" ht="24" customHeight="1">
      <c r="B16" s="21"/>
      <c r="C16" s="16"/>
      <c r="D16" s="55"/>
      <c r="E16" s="55"/>
      <c r="F16" s="55"/>
      <c r="G16" s="55"/>
      <c r="H16" s="55"/>
      <c r="I16" s="55"/>
      <c r="J16" s="55"/>
      <c r="K16" s="56"/>
      <c r="L16" s="56"/>
      <c r="M16" s="57"/>
      <c r="N16" s="57"/>
      <c r="O16" s="55"/>
      <c r="P16" s="58"/>
    </row>
    <row r="17" spans="2:16" ht="24" customHeight="1">
      <c r="B17" s="21"/>
      <c r="C17" s="16"/>
      <c r="D17" s="55"/>
      <c r="E17" s="55"/>
      <c r="F17" s="55"/>
      <c r="G17" s="55"/>
      <c r="H17" s="55"/>
      <c r="I17" s="55"/>
      <c r="J17" s="55"/>
      <c r="K17" s="56"/>
      <c r="L17" s="56"/>
      <c r="M17" s="57"/>
      <c r="N17" s="57"/>
      <c r="O17" s="55"/>
      <c r="P17" s="58"/>
    </row>
    <row r="18" spans="2:16" ht="24" customHeight="1">
      <c r="B18" s="21"/>
      <c r="C18" s="16"/>
      <c r="D18" s="55"/>
      <c r="E18" s="55"/>
      <c r="F18" s="55"/>
      <c r="G18" s="55"/>
      <c r="H18" s="55"/>
      <c r="I18" s="55"/>
      <c r="J18" s="55"/>
      <c r="K18" s="56"/>
      <c r="L18" s="56"/>
      <c r="M18" s="57"/>
      <c r="N18" s="57"/>
      <c r="O18" s="55"/>
      <c r="P18" s="58"/>
    </row>
    <row r="19" spans="2:16" ht="24" customHeight="1" thickBot="1">
      <c r="B19" s="23" t="s">
        <v>93</v>
      </c>
      <c r="C19" s="24">
        <f>SUM(C7:C18)</f>
        <v>28</v>
      </c>
      <c r="D19" s="60">
        <f t="shared" ref="D19:L19" si="5">SUM(D7:D18)</f>
        <v>253</v>
      </c>
      <c r="E19" s="60">
        <f t="shared" si="5"/>
        <v>28.4</v>
      </c>
      <c r="F19" s="60">
        <f t="shared" si="5"/>
        <v>253</v>
      </c>
      <c r="G19" s="60">
        <f t="shared" si="5"/>
        <v>28.4</v>
      </c>
      <c r="H19" s="60">
        <f t="shared" si="5"/>
        <v>253</v>
      </c>
      <c r="I19" s="60">
        <f t="shared" si="5"/>
        <v>0</v>
      </c>
      <c r="J19" s="60">
        <f t="shared" si="5"/>
        <v>0</v>
      </c>
      <c r="K19" s="61">
        <f t="shared" si="5"/>
        <v>0</v>
      </c>
      <c r="L19" s="61">
        <f t="shared" si="5"/>
        <v>0</v>
      </c>
      <c r="M19" s="92">
        <f>E19/C19</f>
        <v>1.0142857142857142</v>
      </c>
      <c r="N19" s="92">
        <f>F19/D19</f>
        <v>1</v>
      </c>
      <c r="O19" s="60">
        <f>SUM(O7:O18)</f>
        <v>28.4</v>
      </c>
      <c r="P19" s="93">
        <v>1</v>
      </c>
    </row>
    <row r="20" spans="2:16" s="4" customFormat="1" ht="21" customHeight="1">
      <c r="B20" s="6" t="s">
        <v>2</v>
      </c>
      <c r="D20" s="127" t="s">
        <v>11</v>
      </c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7"/>
    </row>
    <row r="21" spans="2:16" s="4" customFormat="1" ht="20.25" customHeight="1">
      <c r="B21" s="4" t="s">
        <v>10</v>
      </c>
      <c r="L21" s="121" t="s">
        <v>95</v>
      </c>
      <c r="M21" s="122"/>
      <c r="N21" s="122"/>
      <c r="O21" s="122"/>
      <c r="P21" s="122"/>
    </row>
    <row r="22" spans="2:16">
      <c r="E22" s="4"/>
      <c r="F22" s="4"/>
      <c r="G22" s="4"/>
      <c r="H22" s="4"/>
      <c r="I22" s="4"/>
      <c r="J22" s="4"/>
      <c r="K22" s="4"/>
      <c r="L22" s="4"/>
      <c r="M22" s="19"/>
      <c r="N22" s="19"/>
      <c r="O22" s="4"/>
      <c r="P22" s="19"/>
    </row>
  </sheetData>
  <mergeCells count="16">
    <mergeCell ref="L21:P21"/>
    <mergeCell ref="K5:L5"/>
    <mergeCell ref="M5:M6"/>
    <mergeCell ref="N5:N6"/>
    <mergeCell ref="O5:O6"/>
    <mergeCell ref="P5:P6"/>
    <mergeCell ref="D20:P20"/>
    <mergeCell ref="B2:P2"/>
    <mergeCell ref="B4:B6"/>
    <mergeCell ref="C4:D4"/>
    <mergeCell ref="E4:P4"/>
    <mergeCell ref="C5:C6"/>
    <mergeCell ref="D5:D6"/>
    <mergeCell ref="E5:F5"/>
    <mergeCell ref="G5:H5"/>
    <mergeCell ref="I5:J5"/>
  </mergeCells>
  <phoneticPr fontId="2" type="noConversion"/>
  <printOptions horizontalCentered="1" verticalCentered="1"/>
  <pageMargins left="0.35433070866141736" right="0.35433070866141736" top="0.78740157480314965" bottom="0.78740157480314965" header="0.51181102362204722" footer="0.51181102362204722"/>
  <pageSetup paperSize="9" scale="9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BG72"/>
  <sheetViews>
    <sheetView showGridLines="0" topLeftCell="AH1" workbookViewId="0">
      <pane xSplit="1" topLeftCell="AO1" activePane="topRight" state="frozen"/>
      <selection activeCell="AH4" sqref="AH4"/>
      <selection pane="topRight" activeCell="AJ15" sqref="AJ15"/>
    </sheetView>
  </sheetViews>
  <sheetFormatPr defaultRowHeight="14.25"/>
  <cols>
    <col min="1" max="1" width="3.125" style="62" customWidth="1"/>
    <col min="2" max="2" width="10.375" style="62" customWidth="1"/>
    <col min="3" max="3" width="5.125" style="62" customWidth="1"/>
    <col min="4" max="4" width="4.375" style="62" customWidth="1"/>
    <col min="5" max="5" width="5.375" style="62" customWidth="1"/>
    <col min="6" max="6" width="5.25" style="62" customWidth="1"/>
    <col min="7" max="7" width="16.375" style="62" customWidth="1"/>
    <col min="8" max="8" width="8.125" style="62" customWidth="1"/>
    <col min="9" max="11" width="7.375" style="62" customWidth="1"/>
    <col min="12" max="12" width="9.125" style="62" customWidth="1"/>
    <col min="13" max="29" width="5.625" style="62" customWidth="1"/>
    <col min="30" max="31" width="6.375" style="62" customWidth="1"/>
    <col min="32" max="32" width="4.375" style="62" customWidth="1"/>
    <col min="33" max="33" width="3.125" style="62" customWidth="1"/>
    <col min="34" max="34" width="7.625" style="62" customWidth="1"/>
    <col min="35" max="35" width="14.25" style="62" customWidth="1"/>
    <col min="36" max="36" width="9.625" style="62" customWidth="1"/>
    <col min="37" max="38" width="9.125" style="62" customWidth="1"/>
    <col min="39" max="39" width="11.625" style="62" customWidth="1"/>
    <col min="40" max="42" width="9.375" style="62" customWidth="1"/>
    <col min="43" max="43" width="6.875" style="62" customWidth="1"/>
    <col min="44" max="44" width="7.875" style="62" customWidth="1"/>
    <col min="45" max="45" width="6.75" style="62" customWidth="1"/>
    <col min="46" max="46" width="8.875" style="62" customWidth="1"/>
    <col min="47" max="47" width="6.75" style="62" customWidth="1"/>
    <col min="48" max="48" width="8" style="62" customWidth="1"/>
    <col min="49" max="50" width="5.625" style="62" customWidth="1"/>
    <col min="51" max="51" width="7.75" style="62" customWidth="1"/>
    <col min="52" max="52" width="7.625" style="62" customWidth="1"/>
    <col min="53" max="53" width="7.875" style="62" customWidth="1"/>
    <col min="54" max="54" width="5.625" style="62" customWidth="1"/>
    <col min="55" max="55" width="8.875" style="62" customWidth="1"/>
    <col min="56" max="56" width="5.625" style="62" customWidth="1"/>
    <col min="57" max="57" width="7" style="62" customWidth="1"/>
    <col min="58" max="58" width="10.625" style="62" customWidth="1"/>
    <col min="59" max="16384" width="9" style="62"/>
  </cols>
  <sheetData>
    <row r="1" spans="1:59" ht="18" customHeight="1">
      <c r="A1" s="128" t="s">
        <v>41</v>
      </c>
      <c r="B1" s="128"/>
      <c r="AG1" s="128" t="s">
        <v>41</v>
      </c>
      <c r="AH1" s="128"/>
      <c r="AI1" s="63"/>
    </row>
    <row r="2" spans="1:59" ht="45.75" customHeight="1" thickBot="1">
      <c r="A2" s="133" t="s">
        <v>80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  <c r="X2" s="133"/>
      <c r="Y2" s="133"/>
      <c r="Z2" s="133"/>
      <c r="AA2" s="133"/>
      <c r="AB2" s="133"/>
      <c r="AC2" s="133"/>
      <c r="AD2" s="133"/>
      <c r="AE2" s="64"/>
      <c r="AG2" s="159" t="s">
        <v>96</v>
      </c>
      <c r="AH2" s="133"/>
      <c r="AI2" s="133"/>
      <c r="AJ2" s="133"/>
      <c r="AK2" s="133"/>
      <c r="AL2" s="133"/>
      <c r="AM2" s="133"/>
      <c r="AN2" s="133"/>
      <c r="AO2" s="133"/>
      <c r="AP2" s="133"/>
      <c r="AQ2" s="133"/>
      <c r="AR2" s="133"/>
      <c r="AS2" s="133"/>
      <c r="AT2" s="133"/>
      <c r="AU2" s="133"/>
      <c r="AV2" s="133"/>
      <c r="AW2" s="133"/>
      <c r="AX2" s="133"/>
      <c r="AY2" s="133"/>
      <c r="AZ2" s="133"/>
      <c r="BA2" s="133"/>
      <c r="BB2" s="133"/>
      <c r="BC2" s="133"/>
      <c r="BD2" s="133"/>
      <c r="BE2" s="133"/>
      <c r="BF2" s="133"/>
    </row>
    <row r="3" spans="1:59" s="65" customFormat="1" ht="15" customHeight="1">
      <c r="A3" s="147" t="s">
        <v>18</v>
      </c>
      <c r="B3" s="129" t="s">
        <v>19</v>
      </c>
      <c r="C3" s="142" t="s">
        <v>20</v>
      </c>
      <c r="D3" s="143"/>
      <c r="E3" s="129" t="s">
        <v>21</v>
      </c>
      <c r="F3" s="142" t="s">
        <v>81</v>
      </c>
      <c r="G3" s="143"/>
      <c r="H3" s="143"/>
      <c r="I3" s="143"/>
      <c r="J3" s="143"/>
      <c r="K3" s="143"/>
      <c r="L3" s="142" t="s">
        <v>63</v>
      </c>
      <c r="M3" s="143"/>
      <c r="N3" s="143"/>
      <c r="O3" s="143"/>
      <c r="P3" s="143"/>
      <c r="Q3" s="143"/>
      <c r="R3" s="143"/>
      <c r="S3" s="143"/>
      <c r="T3" s="143"/>
      <c r="U3" s="143"/>
      <c r="V3" s="144"/>
      <c r="W3" s="137" t="s">
        <v>22</v>
      </c>
      <c r="X3" s="137"/>
      <c r="Y3" s="137"/>
      <c r="Z3" s="137"/>
      <c r="AA3" s="137"/>
      <c r="AB3" s="137"/>
      <c r="AC3" s="137"/>
      <c r="AD3" s="157" t="s">
        <v>23</v>
      </c>
      <c r="AE3" s="9"/>
      <c r="AG3" s="147" t="s">
        <v>3</v>
      </c>
      <c r="AH3" s="151" t="s">
        <v>66</v>
      </c>
      <c r="AI3" s="152"/>
      <c r="AJ3" s="152"/>
      <c r="AK3" s="152"/>
      <c r="AL3" s="152"/>
      <c r="AM3" s="152"/>
      <c r="AN3" s="152"/>
      <c r="AO3" s="152"/>
      <c r="AP3" s="153"/>
      <c r="AQ3" s="151" t="s">
        <v>71</v>
      </c>
      <c r="AR3" s="143"/>
      <c r="AS3" s="143"/>
      <c r="AT3" s="143"/>
      <c r="AU3" s="143"/>
      <c r="AV3" s="143"/>
      <c r="AW3" s="143"/>
      <c r="AX3" s="144"/>
      <c r="AY3" s="137" t="s">
        <v>22</v>
      </c>
      <c r="AZ3" s="137"/>
      <c r="BA3" s="137"/>
      <c r="BB3" s="137"/>
      <c r="BC3" s="137"/>
      <c r="BD3" s="137"/>
      <c r="BE3" s="137"/>
      <c r="BF3" s="157" t="s">
        <v>5</v>
      </c>
    </row>
    <row r="4" spans="1:59" s="65" customFormat="1" ht="15" customHeight="1">
      <c r="A4" s="148"/>
      <c r="B4" s="130"/>
      <c r="C4" s="149" t="s">
        <v>59</v>
      </c>
      <c r="D4" s="149" t="s">
        <v>60</v>
      </c>
      <c r="E4" s="130"/>
      <c r="F4" s="131" t="s">
        <v>24</v>
      </c>
      <c r="G4" s="131" t="s">
        <v>86</v>
      </c>
      <c r="H4" s="134" t="s">
        <v>87</v>
      </c>
      <c r="I4" s="135"/>
      <c r="J4" s="135"/>
      <c r="K4" s="136"/>
      <c r="L4" s="139" t="s">
        <v>0</v>
      </c>
      <c r="M4" s="141"/>
      <c r="N4" s="134" t="s">
        <v>25</v>
      </c>
      <c r="O4" s="135"/>
      <c r="P4" s="136"/>
      <c r="Q4" s="134" t="s">
        <v>26</v>
      </c>
      <c r="R4" s="135"/>
      <c r="S4" s="136"/>
      <c r="T4" s="139" t="s">
        <v>27</v>
      </c>
      <c r="U4" s="140"/>
      <c r="V4" s="141"/>
      <c r="W4" s="138" t="s">
        <v>28</v>
      </c>
      <c r="X4" s="134" t="s">
        <v>35</v>
      </c>
      <c r="Y4" s="134" t="s">
        <v>29</v>
      </c>
      <c r="Z4" s="138" t="s">
        <v>36</v>
      </c>
      <c r="AA4" s="138" t="s">
        <v>30</v>
      </c>
      <c r="AB4" s="131" t="s">
        <v>37</v>
      </c>
      <c r="AC4" s="138" t="s">
        <v>31</v>
      </c>
      <c r="AD4" s="158"/>
      <c r="AE4" s="9"/>
      <c r="AG4" s="148"/>
      <c r="AH4" s="154" t="s">
        <v>58</v>
      </c>
      <c r="AI4" s="155" t="s">
        <v>68</v>
      </c>
      <c r="AJ4" s="155" t="s">
        <v>67</v>
      </c>
      <c r="AK4" s="155" t="s">
        <v>69</v>
      </c>
      <c r="AL4" s="155" t="s">
        <v>70</v>
      </c>
      <c r="AM4" s="134" t="s">
        <v>7</v>
      </c>
      <c r="AN4" s="135"/>
      <c r="AO4" s="135"/>
      <c r="AP4" s="136"/>
      <c r="AQ4" s="139" t="s">
        <v>0</v>
      </c>
      <c r="AR4" s="141"/>
      <c r="AS4" s="134" t="s">
        <v>13</v>
      </c>
      <c r="AT4" s="136"/>
      <c r="AU4" s="134" t="s">
        <v>14</v>
      </c>
      <c r="AV4" s="136"/>
      <c r="AW4" s="139" t="s">
        <v>15</v>
      </c>
      <c r="AX4" s="141"/>
      <c r="AY4" s="138" t="s">
        <v>28</v>
      </c>
      <c r="AZ4" s="134" t="s">
        <v>35</v>
      </c>
      <c r="BA4" s="134" t="s">
        <v>29</v>
      </c>
      <c r="BB4" s="138" t="s">
        <v>36</v>
      </c>
      <c r="BC4" s="138" t="s">
        <v>30</v>
      </c>
      <c r="BD4" s="131" t="s">
        <v>37</v>
      </c>
      <c r="BE4" s="138" t="s">
        <v>31</v>
      </c>
      <c r="BF4" s="158"/>
    </row>
    <row r="5" spans="1:59" s="65" customFormat="1" ht="31.5" customHeight="1">
      <c r="A5" s="148"/>
      <c r="B5" s="130"/>
      <c r="C5" s="150"/>
      <c r="D5" s="150"/>
      <c r="E5" s="130"/>
      <c r="F5" s="132"/>
      <c r="G5" s="132"/>
      <c r="H5" s="66" t="s">
        <v>32</v>
      </c>
      <c r="I5" s="66" t="s">
        <v>13</v>
      </c>
      <c r="J5" s="66" t="s">
        <v>26</v>
      </c>
      <c r="K5" s="66" t="s">
        <v>27</v>
      </c>
      <c r="L5" s="67" t="s">
        <v>7</v>
      </c>
      <c r="M5" s="67" t="s">
        <v>61</v>
      </c>
      <c r="N5" s="68" t="s">
        <v>64</v>
      </c>
      <c r="O5" s="67" t="s">
        <v>62</v>
      </c>
      <c r="P5" s="67" t="s">
        <v>33</v>
      </c>
      <c r="Q5" s="68" t="s">
        <v>64</v>
      </c>
      <c r="R5" s="67" t="s">
        <v>62</v>
      </c>
      <c r="S5" s="67" t="s">
        <v>33</v>
      </c>
      <c r="T5" s="68" t="s">
        <v>64</v>
      </c>
      <c r="U5" s="67" t="s">
        <v>62</v>
      </c>
      <c r="V5" s="67" t="s">
        <v>33</v>
      </c>
      <c r="W5" s="138"/>
      <c r="X5" s="138"/>
      <c r="Y5" s="138"/>
      <c r="Z5" s="138"/>
      <c r="AA5" s="138"/>
      <c r="AB5" s="132"/>
      <c r="AC5" s="138"/>
      <c r="AD5" s="158"/>
      <c r="AE5" s="9"/>
      <c r="AG5" s="148"/>
      <c r="AH5" s="154"/>
      <c r="AI5" s="150"/>
      <c r="AJ5" s="156"/>
      <c r="AK5" s="156"/>
      <c r="AL5" s="156"/>
      <c r="AM5" s="66" t="s">
        <v>32</v>
      </c>
      <c r="AN5" s="66" t="s">
        <v>13</v>
      </c>
      <c r="AO5" s="66" t="s">
        <v>14</v>
      </c>
      <c r="AP5" s="66" t="s">
        <v>15</v>
      </c>
      <c r="AQ5" s="67" t="s">
        <v>34</v>
      </c>
      <c r="AR5" s="67" t="s">
        <v>61</v>
      </c>
      <c r="AS5" s="68" t="s">
        <v>7</v>
      </c>
      <c r="AT5" s="67" t="s">
        <v>33</v>
      </c>
      <c r="AU5" s="68" t="s">
        <v>7</v>
      </c>
      <c r="AV5" s="67" t="s">
        <v>33</v>
      </c>
      <c r="AW5" s="68" t="s">
        <v>7</v>
      </c>
      <c r="AX5" s="67" t="s">
        <v>33</v>
      </c>
      <c r="AY5" s="138"/>
      <c r="AZ5" s="138"/>
      <c r="BA5" s="138"/>
      <c r="BB5" s="138"/>
      <c r="BC5" s="138"/>
      <c r="BD5" s="132"/>
      <c r="BE5" s="138"/>
      <c r="BF5" s="158"/>
    </row>
    <row r="6" spans="1:59" s="65" customFormat="1">
      <c r="A6" s="69">
        <v>1</v>
      </c>
      <c r="B6" s="70">
        <v>2</v>
      </c>
      <c r="C6" s="69">
        <v>3</v>
      </c>
      <c r="D6" s="70">
        <v>4</v>
      </c>
      <c r="E6" s="70">
        <v>5</v>
      </c>
      <c r="F6" s="69">
        <v>6</v>
      </c>
      <c r="G6" s="69">
        <v>7</v>
      </c>
      <c r="H6" s="70">
        <v>8</v>
      </c>
      <c r="I6" s="69">
        <v>9</v>
      </c>
      <c r="J6" s="70">
        <v>10</v>
      </c>
      <c r="K6" s="69">
        <v>11</v>
      </c>
      <c r="L6" s="70">
        <v>12</v>
      </c>
      <c r="M6" s="69">
        <v>13</v>
      </c>
      <c r="N6" s="70">
        <v>14</v>
      </c>
      <c r="O6" s="69">
        <v>15</v>
      </c>
      <c r="P6" s="70">
        <v>16</v>
      </c>
      <c r="Q6" s="69">
        <v>17</v>
      </c>
      <c r="R6" s="70">
        <v>18</v>
      </c>
      <c r="S6" s="69">
        <v>19</v>
      </c>
      <c r="T6" s="70">
        <v>20</v>
      </c>
      <c r="U6" s="69">
        <v>21</v>
      </c>
      <c r="V6" s="70">
        <v>22</v>
      </c>
      <c r="W6" s="69">
        <v>23</v>
      </c>
      <c r="X6" s="70">
        <v>24</v>
      </c>
      <c r="Y6" s="69">
        <v>25</v>
      </c>
      <c r="Z6" s="70">
        <v>26</v>
      </c>
      <c r="AA6" s="69">
        <v>27</v>
      </c>
      <c r="AB6" s="70">
        <v>28</v>
      </c>
      <c r="AC6" s="69">
        <v>29</v>
      </c>
      <c r="AD6" s="71">
        <v>30</v>
      </c>
      <c r="AE6" s="72"/>
      <c r="AF6" s="73"/>
      <c r="AG6" s="69">
        <v>1</v>
      </c>
      <c r="AH6" s="70">
        <v>2</v>
      </c>
      <c r="AI6" s="69">
        <v>3</v>
      </c>
      <c r="AJ6" s="70">
        <v>4</v>
      </c>
      <c r="AK6" s="69">
        <v>5</v>
      </c>
      <c r="AL6" s="70">
        <v>6</v>
      </c>
      <c r="AM6" s="69">
        <v>7</v>
      </c>
      <c r="AN6" s="70">
        <v>8</v>
      </c>
      <c r="AO6" s="69">
        <v>9</v>
      </c>
      <c r="AP6" s="70">
        <v>10</v>
      </c>
      <c r="AQ6" s="69">
        <v>11</v>
      </c>
      <c r="AR6" s="70">
        <v>12</v>
      </c>
      <c r="AS6" s="69">
        <v>13</v>
      </c>
      <c r="AT6" s="70">
        <v>14</v>
      </c>
      <c r="AU6" s="69">
        <v>15</v>
      </c>
      <c r="AV6" s="70">
        <v>16</v>
      </c>
      <c r="AW6" s="69">
        <v>17</v>
      </c>
      <c r="AX6" s="70">
        <v>18</v>
      </c>
      <c r="AY6" s="69">
        <v>19</v>
      </c>
      <c r="AZ6" s="70">
        <v>20</v>
      </c>
      <c r="BA6" s="69">
        <v>21</v>
      </c>
      <c r="BB6" s="70">
        <v>22</v>
      </c>
      <c r="BC6" s="69">
        <v>23</v>
      </c>
      <c r="BD6" s="70">
        <v>24</v>
      </c>
      <c r="BE6" s="69">
        <v>25</v>
      </c>
      <c r="BF6" s="74">
        <v>26</v>
      </c>
      <c r="BG6" s="73"/>
    </row>
    <row r="7" spans="1:59" ht="22.5" customHeight="1">
      <c r="A7" s="145" t="s">
        <v>6</v>
      </c>
      <c r="B7" s="146"/>
      <c r="C7" s="146"/>
      <c r="D7" s="20"/>
      <c r="E7" s="75"/>
      <c r="F7" s="75"/>
      <c r="G7" s="75"/>
      <c r="H7" s="75"/>
      <c r="I7" s="75"/>
      <c r="J7" s="75"/>
      <c r="K7" s="75"/>
      <c r="L7" s="75"/>
      <c r="M7" s="75"/>
      <c r="N7" s="75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7"/>
      <c r="AE7" s="78"/>
      <c r="AG7" s="145" t="s">
        <v>6</v>
      </c>
      <c r="AH7" s="146"/>
      <c r="AI7" s="146"/>
      <c r="AJ7" s="146"/>
      <c r="AK7" s="20"/>
      <c r="AL7" s="75"/>
      <c r="AM7" s="79">
        <f>SUM(AM8:AM72)</f>
        <v>28.4</v>
      </c>
      <c r="AN7" s="79">
        <f>SUM(AN8:AN72)</f>
        <v>28.4</v>
      </c>
      <c r="AO7" s="79">
        <f>SUM(AO8:AO72)</f>
        <v>0</v>
      </c>
      <c r="AP7" s="79"/>
      <c r="AQ7" s="79">
        <f t="shared" ref="AQ7:AV7" si="0">SUM(AQ8:AQ72)</f>
        <v>28.4</v>
      </c>
      <c r="AR7" s="79">
        <f t="shared" si="0"/>
        <v>253</v>
      </c>
      <c r="AS7" s="79">
        <f t="shared" si="0"/>
        <v>28.4</v>
      </c>
      <c r="AT7" s="79">
        <f t="shared" si="0"/>
        <v>253</v>
      </c>
      <c r="AU7" s="79">
        <f t="shared" si="0"/>
        <v>0</v>
      </c>
      <c r="AV7" s="79">
        <f t="shared" si="0"/>
        <v>0</v>
      </c>
      <c r="AW7" s="80"/>
      <c r="AX7" s="80"/>
      <c r="AY7" s="79">
        <f t="shared" ref="AY7:BE7" si="1">SUM(AY8:AY72)</f>
        <v>253</v>
      </c>
      <c r="AZ7" s="79">
        <f t="shared" si="1"/>
        <v>186</v>
      </c>
      <c r="BA7" s="79">
        <f t="shared" si="1"/>
        <v>33</v>
      </c>
      <c r="BB7" s="79">
        <f t="shared" si="1"/>
        <v>0</v>
      </c>
      <c r="BC7" s="79">
        <f t="shared" si="1"/>
        <v>0</v>
      </c>
      <c r="BD7" s="79">
        <f t="shared" si="1"/>
        <v>0</v>
      </c>
      <c r="BE7" s="79">
        <f t="shared" si="1"/>
        <v>34</v>
      </c>
      <c r="BF7" s="81"/>
    </row>
    <row r="8" spans="1:59" s="52" customFormat="1" ht="20.100000000000001" customHeight="1">
      <c r="AG8" s="25">
        <v>44</v>
      </c>
      <c r="AH8" s="41" t="s">
        <v>94</v>
      </c>
      <c r="AI8" s="20" t="s">
        <v>89</v>
      </c>
      <c r="AJ8" s="20" t="s">
        <v>90</v>
      </c>
      <c r="AK8" s="20">
        <v>0</v>
      </c>
      <c r="AL8" s="20">
        <v>11.765000000000001</v>
      </c>
      <c r="AM8" s="40">
        <f t="shared" ref="AM8:AM9" si="2">SUM(AN8:AP8)</f>
        <v>11.2</v>
      </c>
      <c r="AN8" s="20">
        <v>11.2</v>
      </c>
      <c r="AO8" s="20"/>
      <c r="AP8" s="20"/>
      <c r="AQ8" s="54">
        <f t="shared" ref="AQ8:AQ9" si="3">AS8+AU8+AW8</f>
        <v>11.2</v>
      </c>
      <c r="AR8" s="40">
        <f t="shared" ref="AR8:AR9" si="4">AT8+AV8+AX8</f>
        <v>111</v>
      </c>
      <c r="AS8" s="20">
        <v>11.2</v>
      </c>
      <c r="AT8" s="20">
        <v>111</v>
      </c>
      <c r="AU8" s="20"/>
      <c r="AV8" s="20"/>
      <c r="AW8" s="20"/>
      <c r="AX8" s="20"/>
      <c r="AY8" s="34">
        <f t="shared" ref="AY8:AY9" si="5">SUM(AZ8:BE8)</f>
        <v>111</v>
      </c>
      <c r="AZ8" s="20">
        <v>66</v>
      </c>
      <c r="BA8" s="20">
        <v>33</v>
      </c>
      <c r="BB8" s="20"/>
      <c r="BC8" s="20"/>
      <c r="BD8" s="20"/>
      <c r="BE8" s="20">
        <v>12</v>
      </c>
      <c r="BF8" s="81"/>
    </row>
    <row r="9" spans="1:59" s="52" customFormat="1" ht="20.100000000000001" customHeight="1">
      <c r="AG9" s="25">
        <v>45</v>
      </c>
      <c r="AH9" s="41" t="s">
        <v>94</v>
      </c>
      <c r="AI9" s="20" t="s">
        <v>91</v>
      </c>
      <c r="AJ9" s="20" t="s">
        <v>92</v>
      </c>
      <c r="AK9" s="20">
        <v>0</v>
      </c>
      <c r="AL9" s="20">
        <v>18</v>
      </c>
      <c r="AM9" s="40">
        <f t="shared" si="2"/>
        <v>17.2</v>
      </c>
      <c r="AN9" s="20">
        <v>17.2</v>
      </c>
      <c r="AO9" s="20"/>
      <c r="AP9" s="20"/>
      <c r="AQ9" s="54">
        <f t="shared" si="3"/>
        <v>17.2</v>
      </c>
      <c r="AR9" s="40">
        <f t="shared" si="4"/>
        <v>142</v>
      </c>
      <c r="AS9" s="20">
        <v>17.2</v>
      </c>
      <c r="AT9" s="20">
        <v>142</v>
      </c>
      <c r="AU9" s="20"/>
      <c r="AV9" s="20"/>
      <c r="AW9" s="20"/>
      <c r="AX9" s="20"/>
      <c r="AY9" s="34">
        <f t="shared" si="5"/>
        <v>142</v>
      </c>
      <c r="AZ9" s="20">
        <v>120</v>
      </c>
      <c r="BA9" s="20"/>
      <c r="BB9" s="20"/>
      <c r="BC9" s="20"/>
      <c r="BD9" s="20"/>
      <c r="BE9" s="20">
        <v>22</v>
      </c>
      <c r="BF9" s="81"/>
    </row>
    <row r="10" spans="1:59" s="52" customFormat="1" ht="20.100000000000001" customHeight="1">
      <c r="AG10" s="25"/>
      <c r="AH10" s="37"/>
      <c r="AI10" s="37"/>
      <c r="AJ10" s="28"/>
      <c r="AK10" s="38"/>
      <c r="AL10" s="37"/>
      <c r="AM10" s="40"/>
      <c r="AN10" s="34"/>
      <c r="AO10" s="20"/>
      <c r="AP10" s="20"/>
      <c r="AQ10" s="54"/>
      <c r="AR10" s="40"/>
      <c r="AS10" s="20"/>
      <c r="AT10" s="20"/>
      <c r="AU10" s="20"/>
      <c r="AV10" s="20"/>
      <c r="AW10" s="20"/>
      <c r="AX10" s="20"/>
      <c r="AY10" s="34"/>
      <c r="AZ10" s="34"/>
      <c r="BA10" s="35"/>
      <c r="BB10" s="20"/>
      <c r="BC10" s="42"/>
      <c r="BD10" s="20"/>
      <c r="BE10" s="20"/>
      <c r="BF10" s="81"/>
    </row>
    <row r="11" spans="1:59" s="52" customFormat="1" ht="20.100000000000001" customHeight="1">
      <c r="AG11" s="25"/>
      <c r="AH11" s="37"/>
      <c r="AI11" s="37"/>
      <c r="AJ11" s="28"/>
      <c r="AK11" s="38"/>
      <c r="AL11" s="37"/>
      <c r="AM11" s="40"/>
      <c r="AN11" s="20"/>
      <c r="AO11" s="34"/>
      <c r="AP11" s="20"/>
      <c r="AQ11" s="54"/>
      <c r="AR11" s="40"/>
      <c r="AS11" s="20"/>
      <c r="AT11" s="20"/>
      <c r="AU11" s="43"/>
      <c r="AV11" s="44"/>
      <c r="AW11" s="20"/>
      <c r="AX11" s="20"/>
      <c r="AY11" s="34"/>
      <c r="AZ11" s="34"/>
      <c r="BA11" s="35"/>
      <c r="BB11" s="20"/>
      <c r="BC11" s="42"/>
      <c r="BD11" s="20"/>
      <c r="BE11" s="20"/>
      <c r="BF11" s="81"/>
    </row>
    <row r="12" spans="1:59" s="52" customFormat="1" ht="20.100000000000001" customHeight="1">
      <c r="AG12" s="25"/>
      <c r="AH12" s="37"/>
      <c r="AI12" s="37"/>
      <c r="AJ12" s="28"/>
      <c r="AK12" s="38"/>
      <c r="AL12" s="37"/>
      <c r="AM12" s="40"/>
      <c r="AN12" s="20"/>
      <c r="AO12" s="34"/>
      <c r="AP12" s="20"/>
      <c r="AQ12" s="54"/>
      <c r="AR12" s="40"/>
      <c r="AS12" s="20"/>
      <c r="AT12" s="20"/>
      <c r="AU12" s="43"/>
      <c r="AV12" s="44"/>
      <c r="AW12" s="20"/>
      <c r="AX12" s="20"/>
      <c r="AY12" s="34"/>
      <c r="AZ12" s="34"/>
      <c r="BA12" s="35"/>
      <c r="BB12" s="20"/>
      <c r="BC12" s="42"/>
      <c r="BD12" s="20"/>
      <c r="BE12" s="20"/>
      <c r="BF12" s="81"/>
    </row>
    <row r="13" spans="1:59" s="52" customFormat="1" ht="20.100000000000001" customHeight="1">
      <c r="AG13" s="25"/>
      <c r="AH13" s="37"/>
      <c r="AI13" s="37"/>
      <c r="AJ13" s="28"/>
      <c r="AK13" s="38"/>
      <c r="AL13" s="37"/>
      <c r="AM13" s="40"/>
      <c r="AN13" s="20"/>
      <c r="AO13" s="34"/>
      <c r="AP13" s="20"/>
      <c r="AQ13" s="54"/>
      <c r="AR13" s="40"/>
      <c r="AS13" s="20"/>
      <c r="AT13" s="20"/>
      <c r="AU13" s="43"/>
      <c r="AV13" s="44"/>
      <c r="AW13" s="20"/>
      <c r="AX13" s="20"/>
      <c r="AY13" s="34"/>
      <c r="AZ13" s="34"/>
      <c r="BA13" s="35"/>
      <c r="BB13" s="20"/>
      <c r="BC13" s="42"/>
      <c r="BD13" s="20"/>
      <c r="BE13" s="20"/>
      <c r="BF13" s="81"/>
    </row>
    <row r="14" spans="1:59" s="52" customFormat="1" ht="20.100000000000001" customHeight="1">
      <c r="AG14" s="25"/>
      <c r="AH14" s="37"/>
      <c r="AI14" s="37"/>
      <c r="AJ14" s="28"/>
      <c r="AK14" s="38"/>
      <c r="AL14" s="37"/>
      <c r="AM14" s="40"/>
      <c r="AN14" s="20"/>
      <c r="AO14" s="34"/>
      <c r="AP14" s="20"/>
      <c r="AQ14" s="54"/>
      <c r="AR14" s="40"/>
      <c r="AS14" s="20"/>
      <c r="AT14" s="20"/>
      <c r="AU14" s="43"/>
      <c r="AV14" s="44"/>
      <c r="AW14" s="20"/>
      <c r="AX14" s="20"/>
      <c r="AY14" s="34"/>
      <c r="AZ14" s="34"/>
      <c r="BA14" s="35"/>
      <c r="BB14" s="20"/>
      <c r="BC14" s="42"/>
      <c r="BD14" s="20"/>
      <c r="BE14" s="20"/>
      <c r="BF14" s="81"/>
    </row>
    <row r="15" spans="1:59" s="52" customFormat="1" ht="20.100000000000001" customHeight="1">
      <c r="AG15" s="25"/>
      <c r="AH15" s="37"/>
      <c r="AI15" s="37"/>
      <c r="AJ15" s="28"/>
      <c r="AK15" s="38"/>
      <c r="AL15" s="37"/>
      <c r="AM15" s="40"/>
      <c r="AN15" s="20"/>
      <c r="AO15" s="34"/>
      <c r="AP15" s="20"/>
      <c r="AQ15" s="54"/>
      <c r="AR15" s="40"/>
      <c r="AS15" s="20"/>
      <c r="AT15" s="20"/>
      <c r="AU15" s="43"/>
      <c r="AV15" s="44"/>
      <c r="AW15" s="20"/>
      <c r="AX15" s="20"/>
      <c r="AY15" s="34"/>
      <c r="AZ15" s="34"/>
      <c r="BA15" s="35"/>
      <c r="BB15" s="20"/>
      <c r="BC15" s="42"/>
      <c r="BD15" s="20"/>
      <c r="BE15" s="20"/>
      <c r="BF15" s="81"/>
    </row>
    <row r="16" spans="1:59" s="52" customFormat="1" ht="20.100000000000001" customHeight="1">
      <c r="AG16" s="25"/>
      <c r="AH16" s="37"/>
      <c r="AI16" s="37"/>
      <c r="AJ16" s="28"/>
      <c r="AK16" s="38"/>
      <c r="AL16" s="37"/>
      <c r="AM16" s="40"/>
      <c r="AN16" s="20"/>
      <c r="AO16" s="34"/>
      <c r="AP16" s="20"/>
      <c r="AQ16" s="54"/>
      <c r="AR16" s="40"/>
      <c r="AS16" s="20"/>
      <c r="AT16" s="20"/>
      <c r="AU16" s="43"/>
      <c r="AV16" s="44"/>
      <c r="AW16" s="20"/>
      <c r="AX16" s="20"/>
      <c r="AY16" s="34"/>
      <c r="AZ16" s="34"/>
      <c r="BA16" s="35"/>
      <c r="BB16" s="20"/>
      <c r="BC16" s="42"/>
      <c r="BD16" s="20"/>
      <c r="BE16" s="20"/>
      <c r="BF16" s="81"/>
    </row>
    <row r="17" spans="33:58" s="52" customFormat="1" ht="20.100000000000001" customHeight="1">
      <c r="AG17" s="25"/>
      <c r="AH17" s="37"/>
      <c r="AI17" s="37"/>
      <c r="AJ17" s="28"/>
      <c r="AK17" s="38"/>
      <c r="AL17" s="37"/>
      <c r="AM17" s="40"/>
      <c r="AN17" s="20"/>
      <c r="AO17" s="34"/>
      <c r="AP17" s="20"/>
      <c r="AQ17" s="54"/>
      <c r="AR17" s="40"/>
      <c r="AS17" s="20"/>
      <c r="AT17" s="20"/>
      <c r="AU17" s="43"/>
      <c r="AV17" s="44"/>
      <c r="AW17" s="20"/>
      <c r="AX17" s="20"/>
      <c r="AY17" s="34"/>
      <c r="AZ17" s="34"/>
      <c r="BA17" s="35"/>
      <c r="BB17" s="20"/>
      <c r="BC17" s="42"/>
      <c r="BD17" s="20"/>
      <c r="BE17" s="20"/>
      <c r="BF17" s="81"/>
    </row>
    <row r="18" spans="33:58" s="52" customFormat="1" ht="20.100000000000001" customHeight="1">
      <c r="AG18" s="25"/>
      <c r="AH18" s="37"/>
      <c r="AI18" s="37"/>
      <c r="AJ18" s="28"/>
      <c r="AK18" s="38"/>
      <c r="AL18" s="37"/>
      <c r="AM18" s="40"/>
      <c r="AN18" s="20"/>
      <c r="AO18" s="34"/>
      <c r="AP18" s="20"/>
      <c r="AQ18" s="54"/>
      <c r="AR18" s="40"/>
      <c r="AS18" s="20"/>
      <c r="AT18" s="20"/>
      <c r="AU18" s="43"/>
      <c r="AV18" s="44"/>
      <c r="AW18" s="20"/>
      <c r="AX18" s="20"/>
      <c r="AY18" s="34"/>
      <c r="AZ18" s="34"/>
      <c r="BA18" s="35"/>
      <c r="BB18" s="20"/>
      <c r="BC18" s="42"/>
      <c r="BD18" s="20"/>
      <c r="BE18" s="20"/>
      <c r="BF18" s="81"/>
    </row>
    <row r="19" spans="33:58" s="52" customFormat="1" ht="20.100000000000001" customHeight="1">
      <c r="AG19" s="25"/>
      <c r="AH19" s="37"/>
      <c r="AI19" s="37"/>
      <c r="AJ19" s="28"/>
      <c r="AK19" s="38"/>
      <c r="AL19" s="37"/>
      <c r="AM19" s="40"/>
      <c r="AN19" s="34"/>
      <c r="AO19" s="20"/>
      <c r="AP19" s="20"/>
      <c r="AQ19" s="54"/>
      <c r="AR19" s="40"/>
      <c r="AS19" s="34"/>
      <c r="AT19" s="20"/>
      <c r="AU19" s="53"/>
      <c r="AV19" s="44"/>
      <c r="AW19" s="20"/>
      <c r="AX19" s="20"/>
      <c r="AY19" s="34"/>
      <c r="AZ19" s="45"/>
      <c r="BA19" s="35"/>
      <c r="BB19" s="20"/>
      <c r="BC19" s="42"/>
      <c r="BD19" s="20"/>
      <c r="BE19" s="20"/>
      <c r="BF19" s="81"/>
    </row>
    <row r="20" spans="33:58" s="52" customFormat="1" ht="20.100000000000001" customHeight="1">
      <c r="AG20" s="25"/>
      <c r="AH20" s="37"/>
      <c r="AI20" s="37"/>
      <c r="AJ20" s="28"/>
      <c r="AK20" s="38"/>
      <c r="AL20" s="37"/>
      <c r="AM20" s="40"/>
      <c r="AN20" s="20"/>
      <c r="AO20" s="34"/>
      <c r="AP20" s="20"/>
      <c r="AQ20" s="54"/>
      <c r="AR20" s="40"/>
      <c r="AS20" s="20"/>
      <c r="AT20" s="20"/>
      <c r="AU20" s="43"/>
      <c r="AV20" s="44"/>
      <c r="AW20" s="20"/>
      <c r="AX20" s="20"/>
      <c r="AY20" s="34"/>
      <c r="AZ20" s="45"/>
      <c r="BA20" s="35"/>
      <c r="BB20" s="20"/>
      <c r="BC20" s="42"/>
      <c r="BD20" s="20"/>
      <c r="BE20" s="20"/>
      <c r="BF20" s="81"/>
    </row>
    <row r="21" spans="33:58" s="52" customFormat="1" ht="20.100000000000001" customHeight="1">
      <c r="AG21" s="25"/>
      <c r="AH21" s="37"/>
      <c r="AI21" s="37"/>
      <c r="AJ21" s="28"/>
      <c r="AK21" s="38"/>
      <c r="AL21" s="37"/>
      <c r="AM21" s="40"/>
      <c r="AN21" s="20"/>
      <c r="AO21" s="34"/>
      <c r="AP21" s="20"/>
      <c r="AQ21" s="54"/>
      <c r="AR21" s="40"/>
      <c r="AS21" s="20"/>
      <c r="AT21" s="20"/>
      <c r="AU21" s="43"/>
      <c r="AV21" s="44"/>
      <c r="AW21" s="20"/>
      <c r="AX21" s="20"/>
      <c r="AY21" s="34"/>
      <c r="AZ21" s="45"/>
      <c r="BA21" s="35"/>
      <c r="BB21" s="20"/>
      <c r="BC21" s="42"/>
      <c r="BD21" s="20"/>
      <c r="BE21" s="20"/>
      <c r="BF21" s="81"/>
    </row>
    <row r="22" spans="33:58" s="52" customFormat="1" ht="20.100000000000001" customHeight="1">
      <c r="AG22" s="25"/>
      <c r="AH22" s="37"/>
      <c r="AI22" s="37"/>
      <c r="AJ22" s="28"/>
      <c r="AK22" s="38"/>
      <c r="AL22" s="37"/>
      <c r="AM22" s="40"/>
      <c r="AN22" s="20"/>
      <c r="AO22" s="34"/>
      <c r="AP22" s="20"/>
      <c r="AQ22" s="54"/>
      <c r="AR22" s="40"/>
      <c r="AS22" s="20"/>
      <c r="AT22" s="20"/>
      <c r="AU22" s="43"/>
      <c r="AV22" s="44"/>
      <c r="AW22" s="20"/>
      <c r="AX22" s="20"/>
      <c r="AY22" s="34"/>
      <c r="AZ22" s="45"/>
      <c r="BA22" s="35"/>
      <c r="BB22" s="20"/>
      <c r="BC22" s="42"/>
      <c r="BD22" s="20"/>
      <c r="BE22" s="20"/>
      <c r="BF22" s="81"/>
    </row>
    <row r="23" spans="33:58" s="52" customFormat="1" ht="20.100000000000001" customHeight="1">
      <c r="AG23" s="25"/>
      <c r="AH23" s="37"/>
      <c r="AI23" s="14"/>
      <c r="AJ23" s="14"/>
      <c r="AK23" s="14"/>
      <c r="AL23" s="14"/>
      <c r="AM23" s="40"/>
      <c r="AN23" s="30"/>
      <c r="AO23" s="20"/>
      <c r="AP23" s="20"/>
      <c r="AQ23" s="54"/>
      <c r="AR23" s="40"/>
      <c r="AS23" s="43"/>
      <c r="AT23" s="20"/>
      <c r="AU23" s="43"/>
      <c r="AV23" s="44"/>
      <c r="AW23" s="20"/>
      <c r="AX23" s="20"/>
      <c r="AY23" s="34"/>
      <c r="AZ23" s="29"/>
      <c r="BA23" s="20"/>
      <c r="BB23" s="20"/>
      <c r="BC23" s="42"/>
      <c r="BD23" s="20"/>
      <c r="BE23" s="20"/>
      <c r="BF23" s="81"/>
    </row>
    <row r="24" spans="33:58" s="52" customFormat="1" ht="20.100000000000001" customHeight="1">
      <c r="AG24" s="25"/>
      <c r="AH24" s="37"/>
      <c r="AI24" s="14"/>
      <c r="AJ24" s="13"/>
      <c r="AK24" s="14"/>
      <c r="AL24" s="14"/>
      <c r="AM24" s="40"/>
      <c r="AN24" s="30"/>
      <c r="AO24" s="20"/>
      <c r="AP24" s="20"/>
      <c r="AQ24" s="54"/>
      <c r="AR24" s="40"/>
      <c r="AS24" s="43"/>
      <c r="AT24" s="20"/>
      <c r="AU24" s="43"/>
      <c r="AV24" s="44"/>
      <c r="AW24" s="20"/>
      <c r="AX24" s="20"/>
      <c r="AY24" s="34"/>
      <c r="AZ24" s="29"/>
      <c r="BA24" s="20"/>
      <c r="BB24" s="20"/>
      <c r="BC24" s="42"/>
      <c r="BD24" s="20"/>
      <c r="BE24" s="20"/>
      <c r="BF24" s="81"/>
    </row>
    <row r="25" spans="33:58" s="52" customFormat="1" ht="20.100000000000001" customHeight="1">
      <c r="AG25" s="25"/>
      <c r="AH25" s="37"/>
      <c r="AI25" s="14"/>
      <c r="AJ25" s="14"/>
      <c r="AK25" s="14"/>
      <c r="AL25" s="14"/>
      <c r="AM25" s="40"/>
      <c r="AN25" s="20"/>
      <c r="AO25" s="30"/>
      <c r="AP25" s="20"/>
      <c r="AQ25" s="54"/>
      <c r="AR25" s="40"/>
      <c r="AS25" s="20"/>
      <c r="AT25" s="20"/>
      <c r="AU25" s="43"/>
      <c r="AV25" s="44"/>
      <c r="AW25" s="20"/>
      <c r="AX25" s="20"/>
      <c r="AY25" s="34"/>
      <c r="AZ25" s="29"/>
      <c r="BA25" s="20"/>
      <c r="BB25" s="20"/>
      <c r="BC25" s="42"/>
      <c r="BD25" s="20"/>
      <c r="BE25" s="20"/>
      <c r="BF25" s="81"/>
    </row>
    <row r="26" spans="33:58" s="52" customFormat="1" ht="20.100000000000001" customHeight="1">
      <c r="AG26" s="25"/>
      <c r="AH26" s="37"/>
      <c r="AI26" s="14"/>
      <c r="AJ26" s="14"/>
      <c r="AK26" s="14"/>
      <c r="AL26" s="14"/>
      <c r="AM26" s="40"/>
      <c r="AN26" s="20"/>
      <c r="AO26" s="30"/>
      <c r="AP26" s="20"/>
      <c r="AQ26" s="54"/>
      <c r="AR26" s="40"/>
      <c r="AS26" s="20"/>
      <c r="AT26" s="20"/>
      <c r="AU26" s="43"/>
      <c r="AV26" s="44"/>
      <c r="AW26" s="20"/>
      <c r="AX26" s="20"/>
      <c r="AY26" s="34"/>
      <c r="AZ26" s="29"/>
      <c r="BA26" s="20"/>
      <c r="BB26" s="20"/>
      <c r="BC26" s="42"/>
      <c r="BD26" s="20"/>
      <c r="BE26" s="20"/>
      <c r="BF26" s="81"/>
    </row>
    <row r="27" spans="33:58" s="52" customFormat="1" ht="20.100000000000001" customHeight="1">
      <c r="AG27" s="25"/>
      <c r="AH27" s="37"/>
      <c r="AI27" s="14"/>
      <c r="AJ27" s="14"/>
      <c r="AK27" s="14"/>
      <c r="AL27" s="14"/>
      <c r="AM27" s="40"/>
      <c r="AN27" s="20"/>
      <c r="AO27" s="30"/>
      <c r="AP27" s="20"/>
      <c r="AQ27" s="54"/>
      <c r="AR27" s="40"/>
      <c r="AS27" s="20"/>
      <c r="AT27" s="20"/>
      <c r="AU27" s="43"/>
      <c r="AV27" s="44"/>
      <c r="AW27" s="20"/>
      <c r="AX27" s="20"/>
      <c r="AY27" s="34"/>
      <c r="AZ27" s="29"/>
      <c r="BA27" s="20"/>
      <c r="BB27" s="20"/>
      <c r="BC27" s="42"/>
      <c r="BD27" s="20"/>
      <c r="BE27" s="20"/>
      <c r="BF27" s="81"/>
    </row>
    <row r="28" spans="33:58" s="52" customFormat="1" ht="20.100000000000001" customHeight="1">
      <c r="AG28" s="25"/>
      <c r="AH28" s="37"/>
      <c r="AI28" s="14"/>
      <c r="AJ28" s="14"/>
      <c r="AK28" s="14"/>
      <c r="AL28" s="14"/>
      <c r="AM28" s="40"/>
      <c r="AN28" s="20"/>
      <c r="AO28" s="30"/>
      <c r="AP28" s="20"/>
      <c r="AQ28" s="54"/>
      <c r="AR28" s="40"/>
      <c r="AS28" s="20"/>
      <c r="AT28" s="20"/>
      <c r="AU28" s="43"/>
      <c r="AV28" s="44"/>
      <c r="AW28" s="20"/>
      <c r="AX28" s="20"/>
      <c r="AY28" s="34"/>
      <c r="AZ28" s="29"/>
      <c r="BA28" s="20"/>
      <c r="BB28" s="20"/>
      <c r="BC28" s="42"/>
      <c r="BD28" s="20"/>
      <c r="BE28" s="20"/>
      <c r="BF28" s="81"/>
    </row>
    <row r="29" spans="33:58" s="52" customFormat="1" ht="20.100000000000001" customHeight="1">
      <c r="AG29" s="25"/>
      <c r="AH29" s="37"/>
      <c r="AI29" s="14"/>
      <c r="AJ29" s="14"/>
      <c r="AK29" s="14"/>
      <c r="AL29" s="14"/>
      <c r="AM29" s="40"/>
      <c r="AN29" s="20"/>
      <c r="AO29" s="30"/>
      <c r="AP29" s="20"/>
      <c r="AQ29" s="54"/>
      <c r="AR29" s="40"/>
      <c r="AS29" s="20"/>
      <c r="AT29" s="20"/>
      <c r="AU29" s="43"/>
      <c r="AV29" s="44"/>
      <c r="AW29" s="20"/>
      <c r="AX29" s="20"/>
      <c r="AY29" s="34"/>
      <c r="AZ29" s="29"/>
      <c r="BA29" s="20"/>
      <c r="BB29" s="20"/>
      <c r="BC29" s="42"/>
      <c r="BD29" s="20"/>
      <c r="BE29" s="20"/>
      <c r="BF29" s="81"/>
    </row>
    <row r="30" spans="33:58" s="52" customFormat="1" ht="20.100000000000001" customHeight="1">
      <c r="AG30" s="25"/>
      <c r="AH30" s="37"/>
      <c r="AI30" s="14"/>
      <c r="AJ30" s="14"/>
      <c r="AK30" s="14"/>
      <c r="AL30" s="14"/>
      <c r="AM30" s="40"/>
      <c r="AN30" s="20"/>
      <c r="AO30" s="30"/>
      <c r="AP30" s="20"/>
      <c r="AQ30" s="54"/>
      <c r="AR30" s="40"/>
      <c r="AS30" s="20"/>
      <c r="AT30" s="20"/>
      <c r="AU30" s="43"/>
      <c r="AV30" s="44"/>
      <c r="AW30" s="20"/>
      <c r="AX30" s="20"/>
      <c r="AY30" s="34"/>
      <c r="AZ30" s="29"/>
      <c r="BA30" s="20"/>
      <c r="BB30" s="20"/>
      <c r="BC30" s="42"/>
      <c r="BD30" s="20"/>
      <c r="BE30" s="20"/>
      <c r="BF30" s="81"/>
    </row>
    <row r="31" spans="33:58" s="52" customFormat="1" ht="20.100000000000001" customHeight="1">
      <c r="AG31" s="25"/>
      <c r="AH31" s="37"/>
      <c r="AI31" s="14"/>
      <c r="AJ31" s="14"/>
      <c r="AK31" s="14"/>
      <c r="AL31" s="14"/>
      <c r="AM31" s="40"/>
      <c r="AN31" s="20"/>
      <c r="AO31" s="30"/>
      <c r="AP31" s="20"/>
      <c r="AQ31" s="54"/>
      <c r="AR31" s="40"/>
      <c r="AS31" s="20"/>
      <c r="AT31" s="20"/>
      <c r="AU31" s="43"/>
      <c r="AV31" s="44"/>
      <c r="AW31" s="20"/>
      <c r="AX31" s="20"/>
      <c r="AY31" s="34"/>
      <c r="AZ31" s="29"/>
      <c r="BA31" s="20"/>
      <c r="BB31" s="20"/>
      <c r="BC31" s="42"/>
      <c r="BD31" s="20"/>
      <c r="BE31" s="20"/>
      <c r="BF31" s="81"/>
    </row>
    <row r="32" spans="33:58" s="52" customFormat="1" ht="20.100000000000001" customHeight="1">
      <c r="AG32" s="25"/>
      <c r="AH32" s="37"/>
      <c r="AI32" s="14"/>
      <c r="AJ32" s="14"/>
      <c r="AK32" s="14"/>
      <c r="AL32" s="14"/>
      <c r="AM32" s="40"/>
      <c r="AN32" s="20"/>
      <c r="AO32" s="30"/>
      <c r="AP32" s="20"/>
      <c r="AQ32" s="54"/>
      <c r="AR32" s="40"/>
      <c r="AS32" s="20"/>
      <c r="AT32" s="20"/>
      <c r="AU32" s="43"/>
      <c r="AV32" s="44"/>
      <c r="AW32" s="20"/>
      <c r="AX32" s="20"/>
      <c r="AY32" s="34"/>
      <c r="AZ32" s="29"/>
      <c r="BA32" s="20"/>
      <c r="BB32" s="20"/>
      <c r="BC32" s="42"/>
      <c r="BD32" s="20"/>
      <c r="BE32" s="20"/>
      <c r="BF32" s="81"/>
    </row>
    <row r="33" spans="33:58" s="52" customFormat="1" ht="20.100000000000001" customHeight="1">
      <c r="AG33" s="25"/>
      <c r="AH33" s="37"/>
      <c r="AI33" s="14"/>
      <c r="AJ33" s="14"/>
      <c r="AK33" s="14"/>
      <c r="AL33" s="14"/>
      <c r="AM33" s="40"/>
      <c r="AN33" s="20"/>
      <c r="AO33" s="30"/>
      <c r="AP33" s="20"/>
      <c r="AQ33" s="54"/>
      <c r="AR33" s="40"/>
      <c r="AS33" s="20"/>
      <c r="AT33" s="20"/>
      <c r="AU33" s="43"/>
      <c r="AV33" s="44"/>
      <c r="AW33" s="20"/>
      <c r="AX33" s="20"/>
      <c r="AY33" s="34"/>
      <c r="AZ33" s="29"/>
      <c r="BA33" s="20"/>
      <c r="BB33" s="20"/>
      <c r="BC33" s="42"/>
      <c r="BD33" s="20"/>
      <c r="BE33" s="20"/>
      <c r="BF33" s="81"/>
    </row>
    <row r="34" spans="33:58" s="52" customFormat="1" ht="20.100000000000001" customHeight="1">
      <c r="AG34" s="25"/>
      <c r="AH34" s="37"/>
      <c r="AI34" s="14"/>
      <c r="AJ34" s="14"/>
      <c r="AK34" s="14"/>
      <c r="AL34" s="14"/>
      <c r="AM34" s="40"/>
      <c r="AN34" s="30"/>
      <c r="AO34" s="27"/>
      <c r="AP34" s="27"/>
      <c r="AQ34" s="54"/>
      <c r="AR34" s="40"/>
      <c r="AS34" s="43"/>
      <c r="AT34" s="20"/>
      <c r="AU34" s="43"/>
      <c r="AV34" s="44"/>
      <c r="AW34" s="27"/>
      <c r="AX34" s="27"/>
      <c r="AY34" s="34"/>
      <c r="AZ34" s="29"/>
      <c r="BA34" s="20"/>
      <c r="BB34" s="27"/>
      <c r="BC34" s="42"/>
      <c r="BD34" s="27"/>
      <c r="BE34" s="27"/>
      <c r="BF34" s="81"/>
    </row>
    <row r="35" spans="33:58" s="52" customFormat="1" ht="20.100000000000001" customHeight="1">
      <c r="AG35" s="25"/>
      <c r="AH35" s="37"/>
      <c r="AI35" s="14"/>
      <c r="AJ35" s="14"/>
      <c r="AK35" s="14"/>
      <c r="AL35" s="14"/>
      <c r="AM35" s="40"/>
      <c r="AN35" s="27"/>
      <c r="AO35" s="30"/>
      <c r="AP35" s="27"/>
      <c r="AQ35" s="54"/>
      <c r="AR35" s="40"/>
      <c r="AS35" s="27"/>
      <c r="AT35" s="27"/>
      <c r="AU35" s="43"/>
      <c r="AV35" s="44"/>
      <c r="AW35" s="27"/>
      <c r="AX35" s="27"/>
      <c r="AY35" s="34"/>
      <c r="AZ35" s="29"/>
      <c r="BA35" s="20"/>
      <c r="BB35" s="27"/>
      <c r="BC35" s="42"/>
      <c r="BD35" s="27"/>
      <c r="BE35" s="27"/>
      <c r="BF35" s="81"/>
    </row>
    <row r="36" spans="33:58" s="52" customFormat="1" ht="20.100000000000001" customHeight="1">
      <c r="AG36" s="25"/>
      <c r="AH36" s="37"/>
      <c r="AI36" s="37"/>
      <c r="AJ36" s="13"/>
      <c r="AK36" s="39"/>
      <c r="AL36" s="46"/>
      <c r="AM36" s="40"/>
      <c r="AN36" s="34"/>
      <c r="AO36" s="20"/>
      <c r="AP36" s="34"/>
      <c r="AQ36" s="54"/>
      <c r="AR36" s="40"/>
      <c r="AS36" s="34"/>
      <c r="AT36" s="47"/>
      <c r="AU36" s="20"/>
      <c r="AV36" s="20"/>
      <c r="AW36" s="34"/>
      <c r="AX36" s="34"/>
      <c r="AY36" s="34"/>
      <c r="AZ36" s="20"/>
      <c r="BA36" s="20"/>
      <c r="BB36" s="20"/>
      <c r="BC36" s="47"/>
      <c r="BD36" s="32"/>
      <c r="BE36" s="20"/>
      <c r="BF36" s="81"/>
    </row>
    <row r="37" spans="33:58" s="52" customFormat="1" ht="20.100000000000001" customHeight="1">
      <c r="AG37" s="25"/>
      <c r="AH37" s="37"/>
      <c r="AI37" s="37"/>
      <c r="AJ37" s="13"/>
      <c r="AK37" s="39"/>
      <c r="AL37" s="46"/>
      <c r="AM37" s="40"/>
      <c r="AN37" s="34"/>
      <c r="AO37" s="34"/>
      <c r="AP37" s="34"/>
      <c r="AQ37" s="54"/>
      <c r="AR37" s="40"/>
      <c r="AS37" s="34"/>
      <c r="AT37" s="47"/>
      <c r="AU37" s="20"/>
      <c r="AV37" s="20"/>
      <c r="AW37" s="34"/>
      <c r="AX37" s="34"/>
      <c r="AY37" s="34"/>
      <c r="AZ37" s="20"/>
      <c r="BA37" s="20"/>
      <c r="BB37" s="20"/>
      <c r="BC37" s="47"/>
      <c r="BD37" s="32"/>
      <c r="BE37" s="20"/>
      <c r="BF37" s="81"/>
    </row>
    <row r="38" spans="33:58" s="52" customFormat="1" ht="20.100000000000001" customHeight="1">
      <c r="AG38" s="25"/>
      <c r="AH38" s="37"/>
      <c r="AI38" s="37"/>
      <c r="AJ38" s="14"/>
      <c r="AK38" s="39"/>
      <c r="AL38" s="46"/>
      <c r="AM38" s="40"/>
      <c r="AN38" s="20"/>
      <c r="AO38" s="34"/>
      <c r="AP38" s="34"/>
      <c r="AQ38" s="54"/>
      <c r="AR38" s="40"/>
      <c r="AS38" s="20"/>
      <c r="AT38" s="47"/>
      <c r="AU38" s="20"/>
      <c r="AV38" s="20"/>
      <c r="AW38" s="34"/>
      <c r="AX38" s="34"/>
      <c r="AY38" s="34"/>
      <c r="AZ38" s="20"/>
      <c r="BA38" s="20"/>
      <c r="BB38" s="20"/>
      <c r="BC38" s="47"/>
      <c r="BD38" s="20"/>
      <c r="BE38" s="20"/>
      <c r="BF38" s="81"/>
    </row>
    <row r="39" spans="33:58" s="52" customFormat="1" ht="20.100000000000001" customHeight="1">
      <c r="AG39" s="25"/>
      <c r="AH39" s="37"/>
      <c r="AI39" s="37"/>
      <c r="AJ39" s="14"/>
      <c r="AK39" s="39"/>
      <c r="AL39" s="46"/>
      <c r="AM39" s="40"/>
      <c r="AN39" s="34"/>
      <c r="AO39" s="34"/>
      <c r="AP39" s="34"/>
      <c r="AQ39" s="54"/>
      <c r="AR39" s="40"/>
      <c r="AS39" s="20"/>
      <c r="AT39" s="47"/>
      <c r="AU39" s="20"/>
      <c r="AV39" s="20"/>
      <c r="AW39" s="36"/>
      <c r="AX39" s="34"/>
      <c r="AY39" s="34"/>
      <c r="AZ39" s="20"/>
      <c r="BA39" s="20"/>
      <c r="BB39" s="20"/>
      <c r="BC39" s="47"/>
      <c r="BD39" s="20"/>
      <c r="BE39" s="20"/>
      <c r="BF39" s="81"/>
    </row>
    <row r="40" spans="33:58" s="52" customFormat="1" ht="20.100000000000001" customHeight="1">
      <c r="AG40" s="25"/>
      <c r="AH40" s="37"/>
      <c r="AI40" s="37"/>
      <c r="AJ40" s="14"/>
      <c r="AK40" s="39"/>
      <c r="AL40" s="46"/>
      <c r="AM40" s="40"/>
      <c r="AN40" s="34"/>
      <c r="AO40" s="34"/>
      <c r="AP40" s="34"/>
      <c r="AQ40" s="54"/>
      <c r="AR40" s="40"/>
      <c r="AS40" s="20"/>
      <c r="AT40" s="47"/>
      <c r="AU40" s="20"/>
      <c r="AV40" s="20"/>
      <c r="AW40" s="36"/>
      <c r="AX40" s="34"/>
      <c r="AY40" s="34"/>
      <c r="AZ40" s="20"/>
      <c r="BA40" s="20"/>
      <c r="BB40" s="20"/>
      <c r="BC40" s="47"/>
      <c r="BD40" s="20"/>
      <c r="BE40" s="20"/>
      <c r="BF40" s="81"/>
    </row>
    <row r="41" spans="33:58" s="52" customFormat="1" ht="20.100000000000001" customHeight="1">
      <c r="AG41" s="25"/>
      <c r="AH41" s="37"/>
      <c r="AI41" s="37"/>
      <c r="AJ41" s="14"/>
      <c r="AK41" s="39"/>
      <c r="AL41" s="46"/>
      <c r="AM41" s="40"/>
      <c r="AN41" s="34"/>
      <c r="AO41" s="34"/>
      <c r="AP41" s="34"/>
      <c r="AQ41" s="54"/>
      <c r="AR41" s="40"/>
      <c r="AS41" s="20"/>
      <c r="AT41" s="31"/>
      <c r="AU41" s="20"/>
      <c r="AV41" s="20"/>
      <c r="AW41" s="36"/>
      <c r="AX41" s="34"/>
      <c r="AY41" s="34"/>
      <c r="AZ41" s="20"/>
      <c r="BA41" s="20"/>
      <c r="BB41" s="20"/>
      <c r="BC41" s="47"/>
      <c r="BD41" s="20"/>
      <c r="BE41" s="20"/>
      <c r="BF41" s="81"/>
    </row>
    <row r="42" spans="33:58" s="52" customFormat="1" ht="20.100000000000001" customHeight="1">
      <c r="AG42" s="25"/>
      <c r="AH42" s="37"/>
      <c r="AI42" s="37"/>
      <c r="AJ42" s="14"/>
      <c r="AK42" s="39"/>
      <c r="AL42" s="46"/>
      <c r="AM42" s="40"/>
      <c r="AN42" s="34"/>
      <c r="AO42" s="34"/>
      <c r="AP42" s="34"/>
      <c r="AQ42" s="54"/>
      <c r="AR42" s="40"/>
      <c r="AS42" s="20"/>
      <c r="AT42" s="31"/>
      <c r="AU42" s="20"/>
      <c r="AV42" s="20"/>
      <c r="AW42" s="36"/>
      <c r="AX42" s="34"/>
      <c r="AY42" s="34"/>
      <c r="AZ42" s="20"/>
      <c r="BA42" s="20"/>
      <c r="BB42" s="20"/>
      <c r="BC42" s="47"/>
      <c r="BD42" s="20"/>
      <c r="BE42" s="20"/>
      <c r="BF42" s="81"/>
    </row>
    <row r="43" spans="33:58" s="52" customFormat="1" ht="20.100000000000001" customHeight="1">
      <c r="AG43" s="25"/>
      <c r="AH43" s="37"/>
      <c r="AI43" s="37"/>
      <c r="AJ43" s="14"/>
      <c r="AK43" s="39"/>
      <c r="AL43" s="46"/>
      <c r="AM43" s="40"/>
      <c r="AN43" s="34"/>
      <c r="AO43" s="34"/>
      <c r="AP43" s="34"/>
      <c r="AQ43" s="54"/>
      <c r="AR43" s="40"/>
      <c r="AS43" s="20"/>
      <c r="AT43" s="47"/>
      <c r="AU43" s="20"/>
      <c r="AV43" s="20"/>
      <c r="AW43" s="36"/>
      <c r="AX43" s="34"/>
      <c r="AY43" s="34"/>
      <c r="AZ43" s="20"/>
      <c r="BA43" s="20"/>
      <c r="BB43" s="20"/>
      <c r="BC43" s="47"/>
      <c r="BD43" s="20"/>
      <c r="BE43" s="20"/>
      <c r="BF43" s="81"/>
    </row>
    <row r="44" spans="33:58" s="52" customFormat="1" ht="20.100000000000001" customHeight="1">
      <c r="AG44" s="25"/>
      <c r="AH44" s="37"/>
      <c r="AI44" s="37"/>
      <c r="AJ44" s="14"/>
      <c r="AK44" s="39"/>
      <c r="AL44" s="46"/>
      <c r="AM44" s="40"/>
      <c r="AN44" s="34"/>
      <c r="AO44" s="34"/>
      <c r="AP44" s="34"/>
      <c r="AQ44" s="54"/>
      <c r="AR44" s="40"/>
      <c r="AS44" s="20"/>
      <c r="AT44" s="47"/>
      <c r="AU44" s="20"/>
      <c r="AV44" s="20"/>
      <c r="AW44" s="36"/>
      <c r="AX44" s="34"/>
      <c r="AY44" s="34"/>
      <c r="AZ44" s="20"/>
      <c r="BA44" s="34"/>
      <c r="BB44" s="20"/>
      <c r="BC44" s="47"/>
      <c r="BD44" s="20"/>
      <c r="BE44" s="20"/>
      <c r="BF44" s="81"/>
    </row>
    <row r="45" spans="33:58" s="52" customFormat="1" ht="20.100000000000001" customHeight="1">
      <c r="AG45" s="25"/>
      <c r="AH45" s="37"/>
      <c r="AI45" s="37"/>
      <c r="AJ45" s="14"/>
      <c r="AK45" s="39"/>
      <c r="AL45" s="46"/>
      <c r="AM45" s="40"/>
      <c r="AN45" s="34"/>
      <c r="AO45" s="34"/>
      <c r="AP45" s="34"/>
      <c r="AQ45" s="54"/>
      <c r="AR45" s="40"/>
      <c r="AS45" s="20"/>
      <c r="AT45" s="47"/>
      <c r="AU45" s="20"/>
      <c r="AV45" s="20"/>
      <c r="AW45" s="36"/>
      <c r="AX45" s="34"/>
      <c r="AY45" s="34"/>
      <c r="AZ45" s="20"/>
      <c r="BA45" s="34"/>
      <c r="BB45" s="20"/>
      <c r="BC45" s="47"/>
      <c r="BD45" s="20"/>
      <c r="BE45" s="20"/>
      <c r="BF45" s="81"/>
    </row>
    <row r="46" spans="33:58" s="52" customFormat="1" ht="20.100000000000001" customHeight="1">
      <c r="AG46" s="25"/>
      <c r="AH46" s="37"/>
      <c r="AI46" s="37"/>
      <c r="AJ46" s="14"/>
      <c r="AK46" s="39"/>
      <c r="AL46" s="46"/>
      <c r="AM46" s="40"/>
      <c r="AN46" s="34"/>
      <c r="AO46" s="34"/>
      <c r="AP46" s="34"/>
      <c r="AQ46" s="54"/>
      <c r="AR46" s="40"/>
      <c r="AS46" s="20"/>
      <c r="AT46" s="47"/>
      <c r="AU46" s="20"/>
      <c r="AV46" s="20"/>
      <c r="AW46" s="33"/>
      <c r="AX46" s="34"/>
      <c r="AY46" s="34"/>
      <c r="AZ46" s="20"/>
      <c r="BA46" s="34"/>
      <c r="BB46" s="20"/>
      <c r="BC46" s="47"/>
      <c r="BD46" s="20"/>
      <c r="BE46" s="20"/>
      <c r="BF46" s="81"/>
    </row>
    <row r="47" spans="33:58" s="52" customFormat="1" ht="20.100000000000001" customHeight="1">
      <c r="AG47" s="25"/>
      <c r="AH47" s="37"/>
      <c r="AI47" s="37"/>
      <c r="AJ47" s="14"/>
      <c r="AK47" s="39"/>
      <c r="AL47" s="46"/>
      <c r="AM47" s="40"/>
      <c r="AN47" s="34"/>
      <c r="AO47" s="34"/>
      <c r="AP47" s="34"/>
      <c r="AQ47" s="54"/>
      <c r="AR47" s="40"/>
      <c r="AS47" s="20"/>
      <c r="AT47" s="47"/>
      <c r="AU47" s="20"/>
      <c r="AV47" s="20"/>
      <c r="AW47" s="33"/>
      <c r="AX47" s="34"/>
      <c r="AY47" s="34"/>
      <c r="AZ47" s="20"/>
      <c r="BA47" s="34"/>
      <c r="BB47" s="20"/>
      <c r="BC47" s="47"/>
      <c r="BD47" s="20"/>
      <c r="BE47" s="20"/>
      <c r="BF47" s="81"/>
    </row>
    <row r="48" spans="33:58" s="52" customFormat="1" ht="20.100000000000001" customHeight="1">
      <c r="AG48" s="25"/>
      <c r="AH48" s="37"/>
      <c r="AI48" s="37"/>
      <c r="AJ48" s="14"/>
      <c r="AK48" s="39"/>
      <c r="AL48" s="46"/>
      <c r="AM48" s="40"/>
      <c r="AN48" s="34"/>
      <c r="AO48" s="34"/>
      <c r="AP48" s="34"/>
      <c r="AQ48" s="54"/>
      <c r="AR48" s="40"/>
      <c r="AS48" s="20"/>
      <c r="AT48" s="47"/>
      <c r="AU48" s="20"/>
      <c r="AV48" s="20"/>
      <c r="AW48" s="33"/>
      <c r="AX48" s="34"/>
      <c r="AY48" s="34"/>
      <c r="AZ48" s="20"/>
      <c r="BA48" s="34"/>
      <c r="BB48" s="20"/>
      <c r="BC48" s="47"/>
      <c r="BD48" s="20"/>
      <c r="BE48" s="20"/>
      <c r="BF48" s="81"/>
    </row>
    <row r="49" spans="33:58" s="52" customFormat="1" ht="20.100000000000001" customHeight="1">
      <c r="AG49" s="25"/>
      <c r="AH49" s="37"/>
      <c r="AI49" s="37"/>
      <c r="AJ49" s="14"/>
      <c r="AK49" s="39"/>
      <c r="AL49" s="46"/>
      <c r="AM49" s="40"/>
      <c r="AN49" s="20"/>
      <c r="AO49" s="34"/>
      <c r="AP49" s="34"/>
      <c r="AQ49" s="54"/>
      <c r="AR49" s="40"/>
      <c r="AS49" s="20"/>
      <c r="AT49" s="49"/>
      <c r="AU49" s="20"/>
      <c r="AV49" s="20"/>
      <c r="AW49" s="33"/>
      <c r="AX49" s="34"/>
      <c r="AY49" s="34"/>
      <c r="AZ49" s="20"/>
      <c r="BA49" s="34"/>
      <c r="BB49" s="20"/>
      <c r="BC49" s="47"/>
      <c r="BD49" s="20"/>
      <c r="BE49" s="20"/>
      <c r="BF49" s="81"/>
    </row>
    <row r="50" spans="33:58" s="52" customFormat="1" ht="20.100000000000001" customHeight="1">
      <c r="AG50" s="25"/>
      <c r="AH50" s="37"/>
      <c r="AI50" s="50"/>
      <c r="AJ50" s="15"/>
      <c r="AK50" s="39"/>
      <c r="AL50" s="46"/>
      <c r="AM50" s="40"/>
      <c r="AN50" s="20"/>
      <c r="AO50" s="34"/>
      <c r="AP50" s="34"/>
      <c r="AQ50" s="54"/>
      <c r="AR50" s="40"/>
      <c r="AS50" s="20"/>
      <c r="AT50" s="49"/>
      <c r="AU50" s="20"/>
      <c r="AV50" s="20"/>
      <c r="AW50" s="33"/>
      <c r="AX50" s="34"/>
      <c r="AY50" s="34"/>
      <c r="AZ50" s="20"/>
      <c r="BA50" s="34"/>
      <c r="BB50" s="20"/>
      <c r="BC50" s="47"/>
      <c r="BD50" s="20"/>
      <c r="BE50" s="20"/>
      <c r="BF50" s="81"/>
    </row>
    <row r="51" spans="33:58" s="52" customFormat="1" ht="20.100000000000001" customHeight="1">
      <c r="AG51" s="25"/>
      <c r="AH51" s="37"/>
      <c r="AI51" s="50"/>
      <c r="AJ51" s="15"/>
      <c r="AK51" s="39"/>
      <c r="AL51" s="46"/>
      <c r="AM51" s="40"/>
      <c r="AN51" s="20"/>
      <c r="AO51" s="34"/>
      <c r="AP51" s="34"/>
      <c r="AQ51" s="54"/>
      <c r="AR51" s="40"/>
      <c r="AS51" s="20"/>
      <c r="AT51" s="49"/>
      <c r="AU51" s="20"/>
      <c r="AV51" s="20"/>
      <c r="AW51" s="33"/>
      <c r="AX51" s="34"/>
      <c r="AY51" s="34"/>
      <c r="AZ51" s="20"/>
      <c r="BA51" s="34"/>
      <c r="BB51" s="20"/>
      <c r="BC51" s="47"/>
      <c r="BD51" s="20"/>
      <c r="BE51" s="20"/>
      <c r="BF51" s="81"/>
    </row>
    <row r="52" spans="33:58" s="52" customFormat="1" ht="20.100000000000001" customHeight="1">
      <c r="AG52" s="25"/>
      <c r="AH52" s="20"/>
      <c r="AI52" s="37"/>
      <c r="AJ52" s="35"/>
      <c r="AK52" s="39"/>
      <c r="AL52" s="39"/>
      <c r="AM52" s="40"/>
      <c r="AN52" s="20"/>
      <c r="AO52" s="20"/>
      <c r="AP52" s="20"/>
      <c r="AQ52" s="54"/>
      <c r="AR52" s="40"/>
      <c r="AS52" s="20"/>
      <c r="AT52" s="20"/>
      <c r="AU52" s="20"/>
      <c r="AV52" s="20"/>
      <c r="AW52" s="20"/>
      <c r="AX52" s="20"/>
      <c r="AY52" s="34"/>
      <c r="AZ52" s="20"/>
      <c r="BA52" s="20"/>
      <c r="BB52" s="20"/>
      <c r="BC52" s="47"/>
      <c r="BD52" s="20"/>
      <c r="BE52" s="20"/>
      <c r="BF52" s="81"/>
    </row>
    <row r="53" spans="33:58" s="52" customFormat="1" ht="20.100000000000001" customHeight="1">
      <c r="AG53" s="25"/>
      <c r="AH53" s="20"/>
      <c r="AI53" s="37"/>
      <c r="AJ53" s="35"/>
      <c r="AK53" s="39"/>
      <c r="AL53" s="39"/>
      <c r="AM53" s="40"/>
      <c r="AN53" s="20"/>
      <c r="AO53" s="20"/>
      <c r="AP53" s="20"/>
      <c r="AQ53" s="54"/>
      <c r="AR53" s="40"/>
      <c r="AS53" s="20"/>
      <c r="AT53" s="20"/>
      <c r="AU53" s="20"/>
      <c r="AV53" s="20"/>
      <c r="AW53" s="20"/>
      <c r="AX53" s="20"/>
      <c r="AY53" s="34"/>
      <c r="AZ53" s="20"/>
      <c r="BA53" s="20"/>
      <c r="BB53" s="20"/>
      <c r="BC53" s="11"/>
      <c r="BD53" s="20"/>
      <c r="BE53" s="20"/>
      <c r="BF53" s="81"/>
    </row>
    <row r="54" spans="33:58" s="52" customFormat="1" ht="20.100000000000001" customHeight="1">
      <c r="AG54" s="25"/>
      <c r="AH54" s="20"/>
      <c r="AI54" s="37"/>
      <c r="AJ54" s="35"/>
      <c r="AK54" s="38"/>
      <c r="AL54" s="37"/>
      <c r="AM54" s="40"/>
      <c r="AN54" s="34"/>
      <c r="AO54" s="20"/>
      <c r="AP54" s="20"/>
      <c r="AQ54" s="54"/>
      <c r="AR54" s="40"/>
      <c r="AS54" s="34"/>
      <c r="AT54" s="35"/>
      <c r="AU54" s="20"/>
      <c r="AV54" s="20"/>
      <c r="AW54" s="20"/>
      <c r="AX54" s="20"/>
      <c r="AY54" s="34"/>
      <c r="AZ54" s="20"/>
      <c r="BA54" s="20"/>
      <c r="BB54" s="20"/>
      <c r="BC54" s="11"/>
      <c r="BD54" s="20"/>
      <c r="BE54" s="20"/>
      <c r="BF54" s="81"/>
    </row>
    <row r="55" spans="33:58" s="52" customFormat="1" ht="20.100000000000001" customHeight="1">
      <c r="AG55" s="25"/>
      <c r="AH55" s="20"/>
      <c r="AI55" s="37"/>
      <c r="AJ55" s="35"/>
      <c r="AK55" s="38"/>
      <c r="AL55" s="37"/>
      <c r="AM55" s="40"/>
      <c r="AN55" s="34"/>
      <c r="AO55" s="20"/>
      <c r="AP55" s="20"/>
      <c r="AQ55" s="54"/>
      <c r="AR55" s="40"/>
      <c r="AS55" s="34"/>
      <c r="AT55" s="35"/>
      <c r="AU55" s="20"/>
      <c r="AV55" s="20"/>
      <c r="AW55" s="20"/>
      <c r="AX55" s="20"/>
      <c r="AY55" s="34"/>
      <c r="AZ55" s="20"/>
      <c r="BA55" s="20"/>
      <c r="BB55" s="20"/>
      <c r="BC55" s="11"/>
      <c r="BD55" s="20"/>
      <c r="BE55" s="20"/>
      <c r="BF55" s="81"/>
    </row>
    <row r="56" spans="33:58" s="52" customFormat="1" ht="20.100000000000001" customHeight="1">
      <c r="AG56" s="25"/>
      <c r="AH56" s="20"/>
      <c r="AI56" s="37"/>
      <c r="AJ56" s="35"/>
      <c r="AK56" s="38"/>
      <c r="AL56" s="37"/>
      <c r="AM56" s="40"/>
      <c r="AN56" s="34"/>
      <c r="AO56" s="20"/>
      <c r="AP56" s="20"/>
      <c r="AQ56" s="54"/>
      <c r="AR56" s="40"/>
      <c r="AS56" s="34"/>
      <c r="AT56" s="35"/>
      <c r="AU56" s="20"/>
      <c r="AV56" s="20"/>
      <c r="AW56" s="20"/>
      <c r="AX56" s="20"/>
      <c r="AY56" s="34"/>
      <c r="AZ56" s="20"/>
      <c r="BA56" s="20"/>
      <c r="BB56" s="20"/>
      <c r="BC56" s="11"/>
      <c r="BD56" s="20"/>
      <c r="BE56" s="20"/>
      <c r="BF56" s="81"/>
    </row>
    <row r="57" spans="33:58" s="52" customFormat="1" ht="20.100000000000001" customHeight="1">
      <c r="AG57" s="25"/>
      <c r="AH57" s="20"/>
      <c r="AI57" s="37"/>
      <c r="AJ57" s="35"/>
      <c r="AK57" s="38"/>
      <c r="AL57" s="37"/>
      <c r="AM57" s="40"/>
      <c r="AN57" s="34"/>
      <c r="AO57" s="20"/>
      <c r="AP57" s="20"/>
      <c r="AQ57" s="54"/>
      <c r="AR57" s="40"/>
      <c r="AS57" s="34"/>
      <c r="AT57" s="35"/>
      <c r="AU57" s="20"/>
      <c r="AV57" s="20"/>
      <c r="AW57" s="20"/>
      <c r="AX57" s="20"/>
      <c r="AY57" s="34"/>
      <c r="AZ57" s="20"/>
      <c r="BA57" s="20"/>
      <c r="BB57" s="20"/>
      <c r="BC57" s="11"/>
      <c r="BD57" s="20"/>
      <c r="BE57" s="20"/>
      <c r="BF57" s="81"/>
    </row>
    <row r="58" spans="33:58" s="52" customFormat="1" ht="20.100000000000001" customHeight="1">
      <c r="AG58" s="25"/>
      <c r="AH58" s="20"/>
      <c r="AI58" s="37"/>
      <c r="AJ58" s="35"/>
      <c r="AK58" s="38"/>
      <c r="AL58" s="37"/>
      <c r="AM58" s="40"/>
      <c r="AN58" s="20"/>
      <c r="AO58" s="20"/>
      <c r="AP58" s="20"/>
      <c r="AQ58" s="54"/>
      <c r="AR58" s="40"/>
      <c r="AS58" s="20"/>
      <c r="AT58" s="20"/>
      <c r="AU58" s="20"/>
      <c r="AV58" s="20"/>
      <c r="AW58" s="20"/>
      <c r="AX58" s="20"/>
      <c r="AY58" s="34"/>
      <c r="AZ58" s="20"/>
      <c r="BA58" s="20"/>
      <c r="BB58" s="20"/>
      <c r="BC58" s="20"/>
      <c r="BD58" s="20"/>
      <c r="BE58" s="20"/>
      <c r="BF58" s="81"/>
    </row>
    <row r="59" spans="33:58" s="52" customFormat="1" ht="20.100000000000001" customHeight="1">
      <c r="AG59" s="25"/>
      <c r="AH59" s="20"/>
      <c r="AI59" s="37"/>
      <c r="AJ59" s="35"/>
      <c r="AK59" s="39"/>
      <c r="AL59" s="39"/>
      <c r="AM59" s="40"/>
      <c r="AN59" s="20"/>
      <c r="AO59" s="20"/>
      <c r="AP59" s="20"/>
      <c r="AQ59" s="54"/>
      <c r="AR59" s="40"/>
      <c r="AS59" s="20"/>
      <c r="AT59" s="20"/>
      <c r="AU59" s="20"/>
      <c r="AV59" s="20"/>
      <c r="AW59" s="20"/>
      <c r="AX59" s="20"/>
      <c r="AY59" s="34"/>
      <c r="AZ59" s="20"/>
      <c r="BA59" s="20"/>
      <c r="BB59" s="20"/>
      <c r="BC59" s="20"/>
      <c r="BD59" s="20"/>
      <c r="BE59" s="20"/>
      <c r="BF59" s="81"/>
    </row>
    <row r="60" spans="33:58" s="52" customFormat="1" ht="20.100000000000001" customHeight="1">
      <c r="AG60" s="25"/>
      <c r="AH60" s="20"/>
      <c r="AI60" s="37"/>
      <c r="AJ60" s="35"/>
      <c r="AK60" s="39"/>
      <c r="AL60" s="39"/>
      <c r="AM60" s="40"/>
      <c r="AN60" s="20"/>
      <c r="AO60" s="34"/>
      <c r="AP60" s="20"/>
      <c r="AQ60" s="54"/>
      <c r="AR60" s="40"/>
      <c r="AS60" s="20"/>
      <c r="AT60" s="20"/>
      <c r="AU60" s="34"/>
      <c r="AV60" s="35"/>
      <c r="AW60" s="20"/>
      <c r="AX60" s="20"/>
      <c r="AY60" s="34"/>
      <c r="AZ60" s="20"/>
      <c r="BA60" s="20"/>
      <c r="BB60" s="20"/>
      <c r="BC60" s="11"/>
      <c r="BD60" s="20"/>
      <c r="BE60" s="20"/>
      <c r="BF60" s="81"/>
    </row>
    <row r="61" spans="33:58" s="52" customFormat="1" ht="20.100000000000001" customHeight="1">
      <c r="AG61" s="25"/>
      <c r="AH61" s="20"/>
      <c r="AI61" s="37"/>
      <c r="AJ61" s="35"/>
      <c r="AK61" s="39"/>
      <c r="AL61" s="39"/>
      <c r="AM61" s="40"/>
      <c r="AN61" s="20"/>
      <c r="AO61" s="20"/>
      <c r="AP61" s="20"/>
      <c r="AQ61" s="54"/>
      <c r="AR61" s="40"/>
      <c r="AS61" s="20"/>
      <c r="AT61" s="20"/>
      <c r="AU61" s="20"/>
      <c r="AV61" s="20"/>
      <c r="AW61" s="20"/>
      <c r="AX61" s="20"/>
      <c r="AY61" s="34"/>
      <c r="AZ61" s="20"/>
      <c r="BA61" s="20"/>
      <c r="BB61" s="20"/>
      <c r="BC61" s="20"/>
      <c r="BD61" s="20"/>
      <c r="BE61" s="20"/>
      <c r="BF61" s="81"/>
    </row>
    <row r="62" spans="33:58" s="52" customFormat="1" ht="20.100000000000001" customHeight="1">
      <c r="AG62" s="25"/>
      <c r="AH62" s="20"/>
      <c r="AI62" s="37"/>
      <c r="AJ62" s="35"/>
      <c r="AK62" s="39"/>
      <c r="AL62" s="39"/>
      <c r="AM62" s="40"/>
      <c r="AN62" s="107"/>
      <c r="AO62" s="107"/>
      <c r="AP62" s="107"/>
      <c r="AQ62" s="54"/>
      <c r="AR62" s="40"/>
      <c r="AS62" s="107"/>
      <c r="AT62" s="107"/>
      <c r="AU62" s="107"/>
      <c r="AV62" s="107"/>
      <c r="AW62" s="107"/>
      <c r="AX62" s="107"/>
      <c r="AY62" s="34"/>
      <c r="AZ62" s="107"/>
      <c r="BA62" s="107"/>
      <c r="BB62" s="107"/>
      <c r="BC62" s="107"/>
      <c r="BD62" s="107"/>
      <c r="BE62" s="107"/>
      <c r="BF62" s="81"/>
    </row>
    <row r="63" spans="33:58" s="52" customFormat="1" ht="20.100000000000001" customHeight="1">
      <c r="AG63" s="25"/>
      <c r="AH63" s="14"/>
      <c r="AI63" s="14"/>
      <c r="AJ63" s="14"/>
      <c r="AK63" s="20"/>
      <c r="AL63" s="20"/>
      <c r="AM63" s="40"/>
      <c r="AN63" s="20"/>
      <c r="AO63" s="20"/>
      <c r="AP63" s="20"/>
      <c r="AQ63" s="54"/>
      <c r="AR63" s="40"/>
      <c r="AS63" s="20"/>
      <c r="AT63" s="20"/>
      <c r="AU63" s="20"/>
      <c r="AV63" s="20"/>
      <c r="AW63" s="20"/>
      <c r="AX63" s="20"/>
      <c r="AY63" s="34"/>
      <c r="AZ63" s="20"/>
      <c r="BA63" s="20"/>
      <c r="BB63" s="20"/>
      <c r="BC63" s="20"/>
      <c r="BD63" s="20"/>
      <c r="BE63" s="20"/>
      <c r="BF63" s="81"/>
    </row>
    <row r="64" spans="33:58" s="52" customFormat="1" ht="20.100000000000001" customHeight="1">
      <c r="AG64" s="25"/>
      <c r="AH64" s="14"/>
      <c r="AI64" s="37"/>
      <c r="AJ64" s="20"/>
      <c r="AK64" s="20"/>
      <c r="AL64" s="20"/>
      <c r="AM64" s="40"/>
      <c r="AN64" s="20"/>
      <c r="AO64" s="20"/>
      <c r="AP64" s="20"/>
      <c r="AQ64" s="54"/>
      <c r="AR64" s="40"/>
      <c r="AS64" s="20"/>
      <c r="AT64" s="20"/>
      <c r="AU64" s="20"/>
      <c r="AV64" s="20"/>
      <c r="AW64" s="20"/>
      <c r="AX64" s="20"/>
      <c r="AY64" s="34"/>
      <c r="AZ64" s="20"/>
      <c r="BA64" s="20"/>
      <c r="BB64" s="20"/>
      <c r="BC64" s="20"/>
      <c r="BD64" s="20"/>
      <c r="BE64" s="20"/>
      <c r="BF64" s="81"/>
    </row>
    <row r="65" spans="33:58" s="52" customFormat="1" ht="20.100000000000001" customHeight="1">
      <c r="AG65" s="25"/>
      <c r="AH65" s="51"/>
      <c r="AI65" s="51"/>
      <c r="AJ65" s="48"/>
      <c r="AK65" s="48"/>
      <c r="AL65" s="51"/>
      <c r="AM65" s="40"/>
      <c r="AN65" s="54"/>
      <c r="AO65" s="20"/>
      <c r="AP65" s="20"/>
      <c r="AQ65" s="54"/>
      <c r="AR65" s="40"/>
      <c r="AS65" s="20"/>
      <c r="AT65" s="32"/>
      <c r="AU65" s="20"/>
      <c r="AV65" s="20"/>
      <c r="AW65" s="20"/>
      <c r="AX65" s="20"/>
      <c r="AY65" s="34"/>
      <c r="AZ65" s="20"/>
      <c r="BA65" s="20"/>
      <c r="BB65" s="20"/>
      <c r="BC65" s="82"/>
      <c r="BD65" s="20"/>
      <c r="BE65" s="20"/>
      <c r="BF65" s="81"/>
    </row>
    <row r="66" spans="33:58" s="52" customFormat="1" ht="20.100000000000001" customHeight="1">
      <c r="AG66" s="25"/>
      <c r="AH66" s="37"/>
      <c r="AI66" s="37"/>
      <c r="AJ66" s="39"/>
      <c r="AK66" s="39"/>
      <c r="AL66" s="39"/>
      <c r="AM66" s="40"/>
      <c r="AN66" s="54"/>
      <c r="AO66" s="54"/>
      <c r="AP66" s="20"/>
      <c r="AQ66" s="54"/>
      <c r="AR66" s="40"/>
      <c r="AS66" s="20"/>
      <c r="AT66" s="33"/>
      <c r="AU66" s="20"/>
      <c r="AV66" s="33"/>
      <c r="AW66" s="33"/>
      <c r="AX66" s="20"/>
      <c r="AY66" s="34"/>
      <c r="AZ66" s="20"/>
      <c r="BA66" s="20"/>
      <c r="BB66" s="20"/>
      <c r="BC66" s="82"/>
      <c r="BD66" s="20"/>
      <c r="BE66" s="20"/>
      <c r="BF66" s="81"/>
    </row>
    <row r="67" spans="33:58" s="52" customFormat="1" ht="20.100000000000001" customHeight="1">
      <c r="AG67" s="25"/>
      <c r="AH67" s="37"/>
      <c r="AI67" s="37"/>
      <c r="AJ67" s="39"/>
      <c r="AK67" s="39"/>
      <c r="AL67" s="39"/>
      <c r="AM67" s="40"/>
      <c r="AN67" s="54"/>
      <c r="AO67" s="54"/>
      <c r="AP67" s="20"/>
      <c r="AQ67" s="54"/>
      <c r="AR67" s="40"/>
      <c r="AS67" s="20"/>
      <c r="AT67" s="33"/>
      <c r="AU67" s="20"/>
      <c r="AV67" s="33"/>
      <c r="AW67" s="34"/>
      <c r="AX67" s="20"/>
      <c r="AY67" s="34"/>
      <c r="AZ67" s="20"/>
      <c r="BA67" s="20"/>
      <c r="BB67" s="20"/>
      <c r="BC67" s="82"/>
      <c r="BD67" s="20"/>
      <c r="BE67" s="20"/>
      <c r="BF67" s="81"/>
    </row>
    <row r="68" spans="33:58" s="52" customFormat="1" ht="20.100000000000001" customHeight="1">
      <c r="AG68" s="25"/>
      <c r="AH68" s="37"/>
      <c r="AI68" s="37"/>
      <c r="AJ68" s="39"/>
      <c r="AK68" s="39"/>
      <c r="AL68" s="39"/>
      <c r="AM68" s="40"/>
      <c r="AN68" s="54"/>
      <c r="AO68" s="54"/>
      <c r="AP68" s="20"/>
      <c r="AQ68" s="54"/>
      <c r="AR68" s="40"/>
      <c r="AS68" s="20"/>
      <c r="AT68" s="33"/>
      <c r="AU68" s="20"/>
      <c r="AV68" s="33"/>
      <c r="AW68" s="34"/>
      <c r="AX68" s="20"/>
      <c r="AY68" s="34"/>
      <c r="AZ68" s="20"/>
      <c r="BA68" s="20"/>
      <c r="BB68" s="20"/>
      <c r="BC68" s="82"/>
      <c r="BD68" s="20"/>
      <c r="BE68" s="20"/>
      <c r="BF68" s="81"/>
    </row>
    <row r="69" spans="33:58" s="52" customFormat="1" ht="20.100000000000001" customHeight="1">
      <c r="AG69" s="25"/>
      <c r="AH69" s="37"/>
      <c r="AI69" s="37"/>
      <c r="AJ69" s="39"/>
      <c r="AK69" s="39"/>
      <c r="AL69" s="39"/>
      <c r="AM69" s="40"/>
      <c r="AN69" s="54"/>
      <c r="AO69" s="54"/>
      <c r="AP69" s="20"/>
      <c r="AQ69" s="54"/>
      <c r="AR69" s="40"/>
      <c r="AS69" s="20"/>
      <c r="AT69" s="33"/>
      <c r="AU69" s="20"/>
      <c r="AV69" s="33"/>
      <c r="AW69" s="34"/>
      <c r="AX69" s="20"/>
      <c r="AY69" s="34"/>
      <c r="AZ69" s="20"/>
      <c r="BA69" s="20"/>
      <c r="BB69" s="20"/>
      <c r="BC69" s="82"/>
      <c r="BD69" s="20"/>
      <c r="BE69" s="20"/>
      <c r="BF69" s="81"/>
    </row>
    <row r="70" spans="33:58" s="52" customFormat="1" ht="20.100000000000001" customHeight="1">
      <c r="AG70" s="25"/>
      <c r="AH70" s="37"/>
      <c r="AI70" s="37"/>
      <c r="AJ70" s="39"/>
      <c r="AK70" s="39"/>
      <c r="AL70" s="39"/>
      <c r="AM70" s="40"/>
      <c r="AN70" s="54"/>
      <c r="AO70" s="54"/>
      <c r="AP70" s="20"/>
      <c r="AQ70" s="54"/>
      <c r="AR70" s="40"/>
      <c r="AS70" s="20"/>
      <c r="AT70" s="33"/>
      <c r="AU70" s="20"/>
      <c r="AV70" s="33"/>
      <c r="AW70" s="34"/>
      <c r="AX70" s="20"/>
      <c r="AY70" s="34"/>
      <c r="AZ70" s="20"/>
      <c r="BA70" s="20"/>
      <c r="BB70" s="20"/>
      <c r="BC70" s="82"/>
      <c r="BD70" s="20"/>
      <c r="BE70" s="20"/>
      <c r="BF70" s="81"/>
    </row>
    <row r="71" spans="33:58" s="52" customFormat="1" ht="20.100000000000001" customHeight="1">
      <c r="AG71" s="25"/>
      <c r="AH71" s="37"/>
      <c r="AI71" s="37"/>
      <c r="AJ71" s="39"/>
      <c r="AK71" s="39"/>
      <c r="AL71" s="39"/>
      <c r="AM71" s="40"/>
      <c r="AN71" s="54"/>
      <c r="AO71" s="20"/>
      <c r="AP71" s="20"/>
      <c r="AQ71" s="54"/>
      <c r="AR71" s="40"/>
      <c r="AS71" s="20"/>
      <c r="AT71" s="33"/>
      <c r="AU71" s="20"/>
      <c r="AV71" s="20"/>
      <c r="AW71" s="20"/>
      <c r="AX71" s="20"/>
      <c r="AY71" s="34"/>
      <c r="AZ71" s="20"/>
      <c r="BA71" s="20"/>
      <c r="BB71" s="20"/>
      <c r="BC71" s="82"/>
      <c r="BD71" s="20"/>
      <c r="BE71" s="20"/>
      <c r="BF71" s="81"/>
    </row>
    <row r="72" spans="33:58" s="52" customFormat="1" ht="20.100000000000001" customHeight="1">
      <c r="AG72" s="25"/>
      <c r="AI72" s="20"/>
      <c r="AJ72" s="20"/>
      <c r="AK72" s="20"/>
      <c r="AL72" s="20"/>
      <c r="AM72" s="40"/>
      <c r="AN72" s="20"/>
      <c r="AO72" s="20"/>
      <c r="AP72" s="20"/>
      <c r="AQ72" s="54"/>
      <c r="AR72" s="40"/>
      <c r="AS72" s="20"/>
      <c r="AT72" s="20"/>
      <c r="AU72" s="20"/>
      <c r="AV72" s="20"/>
      <c r="AW72" s="20"/>
      <c r="AX72" s="20"/>
      <c r="AY72" s="34"/>
      <c r="AZ72" s="20"/>
      <c r="BA72" s="20"/>
      <c r="BB72" s="20"/>
      <c r="BC72" s="20"/>
      <c r="BD72" s="20"/>
      <c r="BE72" s="20"/>
      <c r="BF72" s="81"/>
    </row>
  </sheetData>
  <mergeCells count="52">
    <mergeCell ref="AG7:AJ7"/>
    <mergeCell ref="AG1:AH1"/>
    <mergeCell ref="AG2:BF2"/>
    <mergeCell ref="AG3:AG5"/>
    <mergeCell ref="AS4:AT4"/>
    <mergeCell ref="AU4:AV4"/>
    <mergeCell ref="BF3:BF5"/>
    <mergeCell ref="AM4:AP4"/>
    <mergeCell ref="AQ4:AR4"/>
    <mergeCell ref="AW4:AX4"/>
    <mergeCell ref="AY4:AY5"/>
    <mergeCell ref="AZ4:AZ5"/>
    <mergeCell ref="BA4:BA5"/>
    <mergeCell ref="BD4:BD5"/>
    <mergeCell ref="BE4:BE5"/>
    <mergeCell ref="BB4:BB5"/>
    <mergeCell ref="W4:W5"/>
    <mergeCell ref="X4:X5"/>
    <mergeCell ref="AY3:BE3"/>
    <mergeCell ref="AH3:AP3"/>
    <mergeCell ref="AQ3:AX3"/>
    <mergeCell ref="AH4:AH5"/>
    <mergeCell ref="AJ4:AJ5"/>
    <mergeCell ref="AK4:AK5"/>
    <mergeCell ref="AL4:AL5"/>
    <mergeCell ref="AI4:AI5"/>
    <mergeCell ref="AD3:AD5"/>
    <mergeCell ref="BC4:BC5"/>
    <mergeCell ref="A7:C7"/>
    <mergeCell ref="G4:G5"/>
    <mergeCell ref="A3:A5"/>
    <mergeCell ref="D4:D5"/>
    <mergeCell ref="C3:D3"/>
    <mergeCell ref="E3:E5"/>
    <mergeCell ref="F3:K3"/>
    <mergeCell ref="C4:C5"/>
    <mergeCell ref="A1:B1"/>
    <mergeCell ref="B3:B5"/>
    <mergeCell ref="F4:F5"/>
    <mergeCell ref="A2:AD2"/>
    <mergeCell ref="N4:P4"/>
    <mergeCell ref="Q4:S4"/>
    <mergeCell ref="W3:AC3"/>
    <mergeCell ref="Y4:Y5"/>
    <mergeCell ref="H4:K4"/>
    <mergeCell ref="T4:V4"/>
    <mergeCell ref="L4:M4"/>
    <mergeCell ref="L3:V3"/>
    <mergeCell ref="Z4:Z5"/>
    <mergeCell ref="AC4:AC5"/>
    <mergeCell ref="AB4:AB5"/>
    <mergeCell ref="AA4:AA5"/>
  </mergeCells>
  <phoneticPr fontId="2" type="noConversion"/>
  <printOptions horizontalCentered="1"/>
  <pageMargins left="0.39370078740157483" right="0.39370078740157483" top="0.98425196850393704" bottom="0.78740157480314965" header="0.51181102362204722" footer="0.51181102362204722"/>
  <pageSetup paperSize="9" scale="6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B1:P22"/>
  <sheetViews>
    <sheetView showGridLines="0" zoomScale="85" workbookViewId="0">
      <selection activeCell="B3" sqref="B3"/>
    </sheetView>
  </sheetViews>
  <sheetFormatPr defaultRowHeight="14.25"/>
  <cols>
    <col min="1" max="1" width="3.125" customWidth="1"/>
    <col min="2" max="2" width="6.5" customWidth="1"/>
    <col min="3" max="4" width="9.375" customWidth="1"/>
    <col min="5" max="12" width="9.875" customWidth="1"/>
    <col min="13" max="13" width="12.625" style="17" customWidth="1"/>
    <col min="14" max="14" width="11.625" style="17" customWidth="1"/>
    <col min="15" max="15" width="9.875" customWidth="1"/>
    <col min="16" max="16" width="8.125" style="17" customWidth="1"/>
  </cols>
  <sheetData>
    <row r="1" spans="2:16" ht="15" customHeight="1">
      <c r="B1" s="2" t="s">
        <v>97</v>
      </c>
    </row>
    <row r="2" spans="2:16" ht="32.25" customHeight="1">
      <c r="B2" s="109" t="s">
        <v>98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</row>
    <row r="3" spans="2:16" s="3" customFormat="1" ht="18" customHeight="1" thickBot="1">
      <c r="B3" s="3" t="s">
        <v>164</v>
      </c>
      <c r="M3" s="18"/>
      <c r="N3" s="18"/>
      <c r="P3" s="18"/>
    </row>
    <row r="4" spans="2:16" ht="21" customHeight="1">
      <c r="B4" s="110" t="s">
        <v>99</v>
      </c>
      <c r="C4" s="113" t="s">
        <v>100</v>
      </c>
      <c r="D4" s="113"/>
      <c r="E4" s="114" t="s">
        <v>101</v>
      </c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</row>
    <row r="5" spans="2:16" ht="23.25" customHeight="1">
      <c r="B5" s="111"/>
      <c r="C5" s="115" t="s">
        <v>102</v>
      </c>
      <c r="D5" s="115" t="s">
        <v>103</v>
      </c>
      <c r="E5" s="117" t="s">
        <v>104</v>
      </c>
      <c r="F5" s="118"/>
      <c r="G5" s="119" t="s">
        <v>105</v>
      </c>
      <c r="H5" s="120"/>
      <c r="I5" s="119" t="s">
        <v>106</v>
      </c>
      <c r="J5" s="120"/>
      <c r="K5" s="123" t="s">
        <v>107</v>
      </c>
      <c r="L5" s="123"/>
      <c r="M5" s="124" t="s">
        <v>108</v>
      </c>
      <c r="N5" s="124" t="s">
        <v>109</v>
      </c>
      <c r="O5" s="115" t="s">
        <v>110</v>
      </c>
      <c r="P5" s="125" t="s">
        <v>111</v>
      </c>
    </row>
    <row r="6" spans="2:16" s="3" customFormat="1" ht="51" customHeight="1">
      <c r="B6" s="112"/>
      <c r="C6" s="116"/>
      <c r="D6" s="116"/>
      <c r="E6" s="1" t="s">
        <v>102</v>
      </c>
      <c r="F6" s="1" t="s">
        <v>112</v>
      </c>
      <c r="G6" s="1" t="s">
        <v>102</v>
      </c>
      <c r="H6" s="1" t="s">
        <v>112</v>
      </c>
      <c r="I6" s="1" t="s">
        <v>102</v>
      </c>
      <c r="J6" s="1" t="s">
        <v>112</v>
      </c>
      <c r="K6" s="1" t="s">
        <v>102</v>
      </c>
      <c r="L6" s="1" t="s">
        <v>112</v>
      </c>
      <c r="M6" s="124"/>
      <c r="N6" s="124"/>
      <c r="O6" s="116"/>
      <c r="P6" s="126"/>
    </row>
    <row r="7" spans="2:16" ht="24" customHeight="1">
      <c r="B7" s="21" t="s">
        <v>113</v>
      </c>
      <c r="C7" s="21">
        <v>28</v>
      </c>
      <c r="D7" s="55">
        <v>253</v>
      </c>
      <c r="E7" s="55">
        <f t="shared" ref="E7" si="0">G7+I7</f>
        <v>47</v>
      </c>
      <c r="F7" s="55">
        <f t="shared" ref="F7" si="1">H7+J7</f>
        <v>515</v>
      </c>
      <c r="G7" s="55">
        <v>47</v>
      </c>
      <c r="H7" s="55">
        <v>515</v>
      </c>
      <c r="I7" s="55">
        <v>0</v>
      </c>
      <c r="J7" s="55">
        <v>0</v>
      </c>
      <c r="K7" s="56">
        <v>0</v>
      </c>
      <c r="L7" s="56">
        <v>0</v>
      </c>
      <c r="M7" s="57">
        <f t="shared" ref="M7" si="2">E7/C7</f>
        <v>1.6785714285714286</v>
      </c>
      <c r="N7" s="57">
        <f t="shared" ref="N7" si="3">F7/D7</f>
        <v>2.0355731225296441</v>
      </c>
      <c r="O7" s="55">
        <f t="shared" ref="O7" si="4">E7</f>
        <v>47</v>
      </c>
      <c r="P7" s="58">
        <v>1</v>
      </c>
    </row>
    <row r="8" spans="2:16" ht="24" customHeight="1">
      <c r="B8" s="21"/>
      <c r="C8" s="16"/>
      <c r="D8" s="55"/>
      <c r="E8" s="55"/>
      <c r="F8" s="55"/>
      <c r="G8" s="55"/>
      <c r="H8" s="55"/>
      <c r="I8" s="55"/>
      <c r="J8" s="55"/>
      <c r="K8" s="56"/>
      <c r="L8" s="56"/>
      <c r="M8" s="57"/>
      <c r="N8" s="57"/>
      <c r="O8" s="55"/>
      <c r="P8" s="58"/>
    </row>
    <row r="9" spans="2:16" ht="24" customHeight="1">
      <c r="B9" s="21"/>
      <c r="C9" s="16"/>
      <c r="D9" s="59"/>
      <c r="E9" s="55"/>
      <c r="F9" s="55"/>
      <c r="G9" s="55"/>
      <c r="H9" s="59"/>
      <c r="I9" s="55"/>
      <c r="J9" s="55"/>
      <c r="K9" s="56"/>
      <c r="L9" s="56"/>
      <c r="M9" s="57"/>
      <c r="N9" s="57"/>
      <c r="O9" s="55"/>
      <c r="P9" s="58"/>
    </row>
    <row r="10" spans="2:16" ht="24" customHeight="1">
      <c r="B10" s="21"/>
      <c r="C10" s="16"/>
      <c r="D10" s="55"/>
      <c r="E10" s="55"/>
      <c r="F10" s="55"/>
      <c r="G10" s="55"/>
      <c r="H10" s="55"/>
      <c r="I10" s="55"/>
      <c r="J10" s="55"/>
      <c r="K10" s="56"/>
      <c r="L10" s="56"/>
      <c r="M10" s="57"/>
      <c r="N10" s="57"/>
      <c r="O10" s="55"/>
      <c r="P10" s="58"/>
    </row>
    <row r="11" spans="2:16" ht="24" customHeight="1">
      <c r="B11" s="21"/>
      <c r="C11" s="16"/>
      <c r="D11" s="55"/>
      <c r="E11" s="55"/>
      <c r="F11" s="55"/>
      <c r="G11" s="55"/>
      <c r="H11" s="55"/>
      <c r="I11" s="55"/>
      <c r="J11" s="55"/>
      <c r="K11" s="56"/>
      <c r="L11" s="56"/>
      <c r="M11" s="57"/>
      <c r="N11" s="57"/>
      <c r="O11" s="55"/>
      <c r="P11" s="58"/>
    </row>
    <row r="12" spans="2:16" ht="24" customHeight="1">
      <c r="B12" s="21"/>
      <c r="C12" s="21"/>
      <c r="D12" s="55"/>
      <c r="E12" s="55"/>
      <c r="F12" s="55"/>
      <c r="G12" s="55"/>
      <c r="H12" s="55"/>
      <c r="I12" s="55"/>
      <c r="J12" s="55"/>
      <c r="K12" s="56"/>
      <c r="L12" s="56"/>
      <c r="M12" s="57"/>
      <c r="N12" s="57"/>
      <c r="O12" s="55"/>
      <c r="P12" s="58"/>
    </row>
    <row r="13" spans="2:16" ht="24" customHeight="1">
      <c r="B13" s="21"/>
      <c r="C13" s="21"/>
      <c r="D13" s="55"/>
      <c r="E13" s="55"/>
      <c r="F13" s="55"/>
      <c r="G13" s="55"/>
      <c r="H13" s="55"/>
      <c r="I13" s="55"/>
      <c r="J13" s="55"/>
      <c r="K13" s="56"/>
      <c r="L13" s="56"/>
      <c r="M13" s="57"/>
      <c r="N13" s="57"/>
      <c r="O13" s="55"/>
      <c r="P13" s="58"/>
    </row>
    <row r="14" spans="2:16" ht="24" customHeight="1">
      <c r="B14" s="21"/>
      <c r="C14" s="21"/>
      <c r="D14" s="55"/>
      <c r="E14" s="55"/>
      <c r="F14" s="55"/>
      <c r="G14" s="55"/>
      <c r="H14" s="55"/>
      <c r="I14" s="55"/>
      <c r="J14" s="55"/>
      <c r="K14" s="56"/>
      <c r="L14" s="56"/>
      <c r="M14" s="57"/>
      <c r="N14" s="57"/>
      <c r="O14" s="55"/>
      <c r="P14" s="58"/>
    </row>
    <row r="15" spans="2:16" ht="24" customHeight="1">
      <c r="B15" s="21"/>
      <c r="C15" s="21"/>
      <c r="D15" s="55"/>
      <c r="E15" s="55"/>
      <c r="F15" s="55"/>
      <c r="G15" s="55"/>
      <c r="H15" s="55"/>
      <c r="I15" s="55"/>
      <c r="J15" s="55"/>
      <c r="K15" s="56"/>
      <c r="L15" s="56"/>
      <c r="M15" s="57"/>
      <c r="N15" s="57"/>
      <c r="O15" s="55"/>
      <c r="P15" s="58"/>
    </row>
    <row r="16" spans="2:16" ht="24" customHeight="1">
      <c r="B16" s="21"/>
      <c r="C16" s="16"/>
      <c r="D16" s="55"/>
      <c r="E16" s="55"/>
      <c r="F16" s="55"/>
      <c r="G16" s="55"/>
      <c r="H16" s="55"/>
      <c r="I16" s="55"/>
      <c r="J16" s="55"/>
      <c r="K16" s="56"/>
      <c r="L16" s="56"/>
      <c r="M16" s="57"/>
      <c r="N16" s="57"/>
      <c r="O16" s="55"/>
      <c r="P16" s="58"/>
    </row>
    <row r="17" spans="2:16" ht="24" customHeight="1">
      <c r="B17" s="21"/>
      <c r="C17" s="16"/>
      <c r="D17" s="55"/>
      <c r="E17" s="55"/>
      <c r="F17" s="55"/>
      <c r="G17" s="55"/>
      <c r="H17" s="55"/>
      <c r="I17" s="55"/>
      <c r="J17" s="55"/>
      <c r="K17" s="56"/>
      <c r="L17" s="56"/>
      <c r="M17" s="57"/>
      <c r="N17" s="57"/>
      <c r="O17" s="55"/>
      <c r="P17" s="58"/>
    </row>
    <row r="18" spans="2:16" ht="24" customHeight="1">
      <c r="B18" s="21"/>
      <c r="C18" s="16"/>
      <c r="D18" s="55"/>
      <c r="E18" s="55"/>
      <c r="F18" s="55"/>
      <c r="G18" s="55"/>
      <c r="H18" s="55"/>
      <c r="I18" s="55"/>
      <c r="J18" s="55"/>
      <c r="K18" s="56"/>
      <c r="L18" s="56"/>
      <c r="M18" s="57"/>
      <c r="N18" s="57"/>
      <c r="O18" s="55"/>
      <c r="P18" s="58"/>
    </row>
    <row r="19" spans="2:16" ht="24" customHeight="1" thickBot="1">
      <c r="B19" s="23" t="s">
        <v>114</v>
      </c>
      <c r="C19" s="24">
        <f t="shared" ref="C19:L19" si="5">SUM(C7:C18)</f>
        <v>28</v>
      </c>
      <c r="D19" s="60">
        <f t="shared" si="5"/>
        <v>253</v>
      </c>
      <c r="E19" s="60">
        <f t="shared" si="5"/>
        <v>47</v>
      </c>
      <c r="F19" s="60">
        <f t="shared" si="5"/>
        <v>515</v>
      </c>
      <c r="G19" s="60">
        <f t="shared" si="5"/>
        <v>47</v>
      </c>
      <c r="H19" s="60">
        <f t="shared" si="5"/>
        <v>515</v>
      </c>
      <c r="I19" s="60">
        <f t="shared" si="5"/>
        <v>0</v>
      </c>
      <c r="J19" s="60">
        <f t="shared" si="5"/>
        <v>0</v>
      </c>
      <c r="K19" s="61">
        <f t="shared" si="5"/>
        <v>0</v>
      </c>
      <c r="L19" s="61">
        <f t="shared" si="5"/>
        <v>0</v>
      </c>
      <c r="M19" s="92">
        <f t="shared" ref="M19" si="6">E19/C19</f>
        <v>1.6785714285714286</v>
      </c>
      <c r="N19" s="92">
        <f t="shared" ref="N19" si="7">F19/D19</f>
        <v>2.0355731225296441</v>
      </c>
      <c r="O19" s="60">
        <f>SUM(O7:O18)</f>
        <v>47</v>
      </c>
      <c r="P19" s="93">
        <v>1</v>
      </c>
    </row>
    <row r="20" spans="2:16" s="4" customFormat="1" ht="21" customHeight="1">
      <c r="B20" s="6" t="s">
        <v>115</v>
      </c>
      <c r="D20" s="127" t="s">
        <v>116</v>
      </c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7"/>
    </row>
    <row r="21" spans="2:16" s="4" customFormat="1" ht="20.25" customHeight="1">
      <c r="B21" s="4" t="s">
        <v>117</v>
      </c>
      <c r="L21" s="122" t="s">
        <v>118</v>
      </c>
      <c r="M21" s="122"/>
      <c r="N21" s="122"/>
      <c r="O21" s="122"/>
      <c r="P21" s="122"/>
    </row>
    <row r="22" spans="2:16">
      <c r="E22" s="4"/>
      <c r="F22" s="4"/>
      <c r="G22" s="4"/>
      <c r="H22" s="4"/>
      <c r="I22" s="4"/>
      <c r="J22" s="4"/>
      <c r="K22" s="4"/>
      <c r="L22" s="4"/>
      <c r="M22" s="19"/>
      <c r="N22" s="19"/>
      <c r="O22" s="4"/>
      <c r="P22" s="19"/>
    </row>
  </sheetData>
  <mergeCells count="16">
    <mergeCell ref="L21:P21"/>
    <mergeCell ref="K5:L5"/>
    <mergeCell ref="M5:M6"/>
    <mergeCell ref="N5:N6"/>
    <mergeCell ref="O5:O6"/>
    <mergeCell ref="P5:P6"/>
    <mergeCell ref="D20:P20"/>
    <mergeCell ref="B2:P2"/>
    <mergeCell ref="B4:B6"/>
    <mergeCell ref="C4:D4"/>
    <mergeCell ref="E4:P4"/>
    <mergeCell ref="C5:C6"/>
    <mergeCell ref="D5:D6"/>
    <mergeCell ref="E5:F5"/>
    <mergeCell ref="G5:H5"/>
    <mergeCell ref="I5:J5"/>
  </mergeCells>
  <phoneticPr fontId="2" type="noConversion"/>
  <printOptions horizontalCentered="1" verticalCentered="1"/>
  <pageMargins left="0.35433070866141736" right="0.35433070866141736" top="0.78740157480314965" bottom="0.78740157480314965" header="0.51181102362204722" footer="0.51181102362204722"/>
  <pageSetup paperSize="9" scale="9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G73"/>
  <sheetViews>
    <sheetView showGridLines="0" showZeros="0" topLeftCell="AG1" workbookViewId="0">
      <pane ySplit="7" topLeftCell="A8" activePane="bottomLeft" state="frozen"/>
      <selection activeCell="AH1" sqref="AH1"/>
      <selection pane="bottomLeft" activeCell="AZ14" sqref="AZ14"/>
    </sheetView>
  </sheetViews>
  <sheetFormatPr defaultRowHeight="14.25"/>
  <cols>
    <col min="1" max="1" width="3.125" style="62" hidden="1" customWidth="1"/>
    <col min="2" max="2" width="10.375" style="62" hidden="1" customWidth="1"/>
    <col min="3" max="3" width="5.125" style="62" hidden="1" customWidth="1"/>
    <col min="4" max="4" width="4.375" style="62" hidden="1" customWidth="1"/>
    <col min="5" max="5" width="5.375" style="62" hidden="1" customWidth="1"/>
    <col min="6" max="6" width="5.25" style="62" hidden="1" customWidth="1"/>
    <col min="7" max="7" width="16.375" style="62" hidden="1" customWidth="1"/>
    <col min="8" max="8" width="8.125" style="62" hidden="1" customWidth="1"/>
    <col min="9" max="11" width="7.375" style="62" hidden="1" customWidth="1"/>
    <col min="12" max="12" width="9.125" style="62" hidden="1" customWidth="1"/>
    <col min="13" max="29" width="5.625" style="62" hidden="1" customWidth="1"/>
    <col min="30" max="31" width="6.375" style="62" hidden="1" customWidth="1"/>
    <col min="32" max="32" width="4.375" style="62" hidden="1" customWidth="1"/>
    <col min="33" max="33" width="3.125" style="62" customWidth="1"/>
    <col min="34" max="34" width="7.625" style="62" customWidth="1"/>
    <col min="35" max="35" width="14.25" style="62" customWidth="1"/>
    <col min="36" max="36" width="9.625" style="62" customWidth="1"/>
    <col min="37" max="38" width="9.125" style="62" customWidth="1"/>
    <col min="39" max="39" width="11.625" style="62" customWidth="1"/>
    <col min="40" max="42" width="9.375" style="62" customWidth="1"/>
    <col min="43" max="43" width="6.875" style="62" customWidth="1"/>
    <col min="44" max="44" width="7.875" style="62" customWidth="1"/>
    <col min="45" max="45" width="6.75" style="62" customWidth="1"/>
    <col min="46" max="46" width="8.875" style="62" customWidth="1"/>
    <col min="47" max="47" width="6.75" style="62" customWidth="1"/>
    <col min="48" max="48" width="8" style="62" customWidth="1"/>
    <col min="49" max="50" width="6.375" style="62" customWidth="1"/>
    <col min="51" max="51" width="7.75" style="62" customWidth="1"/>
    <col min="52" max="52" width="7.625" style="62" customWidth="1"/>
    <col min="53" max="53" width="7.875" style="62" customWidth="1"/>
    <col min="54" max="54" width="5.625" style="62" customWidth="1"/>
    <col min="55" max="55" width="8.875" style="62" customWidth="1"/>
    <col min="56" max="56" width="5.625" style="62" customWidth="1"/>
    <col min="57" max="57" width="7" style="62" customWidth="1"/>
    <col min="58" max="58" width="10.625" style="62" customWidth="1"/>
    <col min="59" max="16384" width="9" style="62"/>
  </cols>
  <sheetData>
    <row r="1" spans="1:59" ht="18" customHeight="1">
      <c r="A1" s="128" t="s">
        <v>121</v>
      </c>
      <c r="B1" s="128"/>
      <c r="AG1" s="128" t="s">
        <v>121</v>
      </c>
      <c r="AH1" s="128"/>
      <c r="AI1" s="63"/>
    </row>
    <row r="2" spans="1:59" ht="45.75" customHeight="1" thickBot="1">
      <c r="A2" s="133" t="s">
        <v>122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  <c r="X2" s="133"/>
      <c r="Y2" s="133"/>
      <c r="Z2" s="133"/>
      <c r="AA2" s="133"/>
      <c r="AB2" s="133"/>
      <c r="AC2" s="133"/>
      <c r="AD2" s="133"/>
      <c r="AE2" s="64"/>
      <c r="AG2" s="133" t="s">
        <v>123</v>
      </c>
      <c r="AH2" s="133"/>
      <c r="AI2" s="133"/>
      <c r="AJ2" s="133"/>
      <c r="AK2" s="133"/>
      <c r="AL2" s="133"/>
      <c r="AM2" s="133"/>
      <c r="AN2" s="133"/>
      <c r="AO2" s="133"/>
      <c r="AP2" s="133"/>
      <c r="AQ2" s="133"/>
      <c r="AR2" s="133"/>
      <c r="AS2" s="133"/>
      <c r="AT2" s="133"/>
      <c r="AU2" s="133"/>
      <c r="AV2" s="133"/>
      <c r="AW2" s="133"/>
      <c r="AX2" s="133"/>
      <c r="AY2" s="133"/>
      <c r="AZ2" s="133"/>
      <c r="BA2" s="133"/>
      <c r="BB2" s="133"/>
      <c r="BC2" s="133"/>
      <c r="BD2" s="133"/>
      <c r="BE2" s="133"/>
      <c r="BF2" s="133"/>
    </row>
    <row r="3" spans="1:59" s="65" customFormat="1" ht="15" customHeight="1">
      <c r="A3" s="147" t="s">
        <v>124</v>
      </c>
      <c r="B3" s="129" t="s">
        <v>125</v>
      </c>
      <c r="C3" s="142" t="s">
        <v>126</v>
      </c>
      <c r="D3" s="143"/>
      <c r="E3" s="129" t="s">
        <v>127</v>
      </c>
      <c r="F3" s="142" t="s">
        <v>128</v>
      </c>
      <c r="G3" s="143"/>
      <c r="H3" s="143"/>
      <c r="I3" s="143"/>
      <c r="J3" s="143"/>
      <c r="K3" s="143"/>
      <c r="L3" s="142" t="s">
        <v>129</v>
      </c>
      <c r="M3" s="143"/>
      <c r="N3" s="143"/>
      <c r="O3" s="143"/>
      <c r="P3" s="143"/>
      <c r="Q3" s="143"/>
      <c r="R3" s="143"/>
      <c r="S3" s="143"/>
      <c r="T3" s="143"/>
      <c r="U3" s="143"/>
      <c r="V3" s="144"/>
      <c r="W3" s="137" t="s">
        <v>22</v>
      </c>
      <c r="X3" s="137"/>
      <c r="Y3" s="137"/>
      <c r="Z3" s="137"/>
      <c r="AA3" s="137"/>
      <c r="AB3" s="137"/>
      <c r="AC3" s="137"/>
      <c r="AD3" s="157" t="s">
        <v>130</v>
      </c>
      <c r="AE3" s="9"/>
      <c r="AG3" s="147" t="s">
        <v>124</v>
      </c>
      <c r="AH3" s="142" t="s">
        <v>131</v>
      </c>
      <c r="AI3" s="143"/>
      <c r="AJ3" s="143"/>
      <c r="AK3" s="143"/>
      <c r="AL3" s="143"/>
      <c r="AM3" s="143"/>
      <c r="AN3" s="143"/>
      <c r="AO3" s="143"/>
      <c r="AP3" s="144"/>
      <c r="AQ3" s="142" t="s">
        <v>132</v>
      </c>
      <c r="AR3" s="143"/>
      <c r="AS3" s="143"/>
      <c r="AT3" s="143"/>
      <c r="AU3" s="143"/>
      <c r="AV3" s="143"/>
      <c r="AW3" s="143"/>
      <c r="AX3" s="144"/>
      <c r="AY3" s="137" t="s">
        <v>22</v>
      </c>
      <c r="AZ3" s="137"/>
      <c r="BA3" s="137"/>
      <c r="BB3" s="137"/>
      <c r="BC3" s="137"/>
      <c r="BD3" s="137"/>
      <c r="BE3" s="137"/>
      <c r="BF3" s="157" t="s">
        <v>130</v>
      </c>
    </row>
    <row r="4" spans="1:59" s="65" customFormat="1" ht="15" customHeight="1">
      <c r="A4" s="148"/>
      <c r="B4" s="130"/>
      <c r="C4" s="149" t="s">
        <v>133</v>
      </c>
      <c r="D4" s="149" t="s">
        <v>134</v>
      </c>
      <c r="E4" s="130"/>
      <c r="F4" s="131" t="s">
        <v>135</v>
      </c>
      <c r="G4" s="131" t="s">
        <v>136</v>
      </c>
      <c r="H4" s="134" t="s">
        <v>137</v>
      </c>
      <c r="I4" s="135"/>
      <c r="J4" s="135"/>
      <c r="K4" s="136"/>
      <c r="L4" s="139" t="s">
        <v>138</v>
      </c>
      <c r="M4" s="141"/>
      <c r="N4" s="134" t="s">
        <v>139</v>
      </c>
      <c r="O4" s="135"/>
      <c r="P4" s="136"/>
      <c r="Q4" s="134" t="s">
        <v>140</v>
      </c>
      <c r="R4" s="135"/>
      <c r="S4" s="136"/>
      <c r="T4" s="139" t="s">
        <v>141</v>
      </c>
      <c r="U4" s="140"/>
      <c r="V4" s="141"/>
      <c r="W4" s="138" t="s">
        <v>28</v>
      </c>
      <c r="X4" s="134" t="s">
        <v>142</v>
      </c>
      <c r="Y4" s="134" t="s">
        <v>29</v>
      </c>
      <c r="Z4" s="138" t="s">
        <v>143</v>
      </c>
      <c r="AA4" s="138" t="s">
        <v>30</v>
      </c>
      <c r="AB4" s="131" t="s">
        <v>144</v>
      </c>
      <c r="AC4" s="138" t="s">
        <v>31</v>
      </c>
      <c r="AD4" s="158"/>
      <c r="AE4" s="9"/>
      <c r="AG4" s="148"/>
      <c r="AH4" s="130" t="s">
        <v>133</v>
      </c>
      <c r="AI4" s="149" t="s">
        <v>145</v>
      </c>
      <c r="AJ4" s="149" t="s">
        <v>146</v>
      </c>
      <c r="AK4" s="149" t="s">
        <v>147</v>
      </c>
      <c r="AL4" s="149" t="s">
        <v>148</v>
      </c>
      <c r="AM4" s="134" t="s">
        <v>149</v>
      </c>
      <c r="AN4" s="135"/>
      <c r="AO4" s="135"/>
      <c r="AP4" s="136"/>
      <c r="AQ4" s="139" t="s">
        <v>138</v>
      </c>
      <c r="AR4" s="141"/>
      <c r="AS4" s="134" t="s">
        <v>139</v>
      </c>
      <c r="AT4" s="136"/>
      <c r="AU4" s="134" t="s">
        <v>140</v>
      </c>
      <c r="AV4" s="136"/>
      <c r="AW4" s="139" t="s">
        <v>141</v>
      </c>
      <c r="AX4" s="141"/>
      <c r="AY4" s="138" t="s">
        <v>28</v>
      </c>
      <c r="AZ4" s="134" t="s">
        <v>142</v>
      </c>
      <c r="BA4" s="134" t="s">
        <v>29</v>
      </c>
      <c r="BB4" s="138" t="s">
        <v>143</v>
      </c>
      <c r="BC4" s="138" t="s">
        <v>30</v>
      </c>
      <c r="BD4" s="131" t="s">
        <v>144</v>
      </c>
      <c r="BE4" s="138" t="s">
        <v>31</v>
      </c>
      <c r="BF4" s="158"/>
    </row>
    <row r="5" spans="1:59" s="65" customFormat="1" ht="31.5" customHeight="1">
      <c r="A5" s="148"/>
      <c r="B5" s="130"/>
      <c r="C5" s="150"/>
      <c r="D5" s="150"/>
      <c r="E5" s="130"/>
      <c r="F5" s="132"/>
      <c r="G5" s="132"/>
      <c r="H5" s="66" t="s">
        <v>150</v>
      </c>
      <c r="I5" s="66" t="s">
        <v>139</v>
      </c>
      <c r="J5" s="66" t="s">
        <v>140</v>
      </c>
      <c r="K5" s="66" t="s">
        <v>141</v>
      </c>
      <c r="L5" s="67" t="s">
        <v>149</v>
      </c>
      <c r="M5" s="67" t="s">
        <v>151</v>
      </c>
      <c r="N5" s="68" t="s">
        <v>149</v>
      </c>
      <c r="O5" s="67" t="s">
        <v>152</v>
      </c>
      <c r="P5" s="67" t="s">
        <v>153</v>
      </c>
      <c r="Q5" s="68" t="s">
        <v>149</v>
      </c>
      <c r="R5" s="67" t="s">
        <v>152</v>
      </c>
      <c r="S5" s="67" t="s">
        <v>153</v>
      </c>
      <c r="T5" s="68" t="s">
        <v>149</v>
      </c>
      <c r="U5" s="67" t="s">
        <v>152</v>
      </c>
      <c r="V5" s="67" t="s">
        <v>153</v>
      </c>
      <c r="W5" s="138"/>
      <c r="X5" s="138"/>
      <c r="Y5" s="138"/>
      <c r="Z5" s="138"/>
      <c r="AA5" s="138"/>
      <c r="AB5" s="132"/>
      <c r="AC5" s="138"/>
      <c r="AD5" s="158"/>
      <c r="AE5" s="9"/>
      <c r="AG5" s="148"/>
      <c r="AH5" s="130"/>
      <c r="AI5" s="150"/>
      <c r="AJ5" s="150"/>
      <c r="AK5" s="150"/>
      <c r="AL5" s="150"/>
      <c r="AM5" s="66" t="s">
        <v>150</v>
      </c>
      <c r="AN5" s="66" t="s">
        <v>139</v>
      </c>
      <c r="AO5" s="66" t="s">
        <v>140</v>
      </c>
      <c r="AP5" s="66" t="s">
        <v>141</v>
      </c>
      <c r="AQ5" s="67" t="s">
        <v>154</v>
      </c>
      <c r="AR5" s="67" t="s">
        <v>151</v>
      </c>
      <c r="AS5" s="68" t="s">
        <v>149</v>
      </c>
      <c r="AT5" s="67" t="s">
        <v>153</v>
      </c>
      <c r="AU5" s="68" t="s">
        <v>149</v>
      </c>
      <c r="AV5" s="67" t="s">
        <v>153</v>
      </c>
      <c r="AW5" s="68" t="s">
        <v>149</v>
      </c>
      <c r="AX5" s="67" t="s">
        <v>153</v>
      </c>
      <c r="AY5" s="138"/>
      <c r="AZ5" s="138"/>
      <c r="BA5" s="138"/>
      <c r="BB5" s="138"/>
      <c r="BC5" s="138"/>
      <c r="BD5" s="132"/>
      <c r="BE5" s="138"/>
      <c r="BF5" s="158"/>
    </row>
    <row r="6" spans="1:59" s="65" customFormat="1">
      <c r="A6" s="69">
        <v>1</v>
      </c>
      <c r="B6" s="70">
        <v>2</v>
      </c>
      <c r="C6" s="69">
        <v>3</v>
      </c>
      <c r="D6" s="70">
        <v>4</v>
      </c>
      <c r="E6" s="70">
        <v>5</v>
      </c>
      <c r="F6" s="69">
        <v>6</v>
      </c>
      <c r="G6" s="69">
        <v>7</v>
      </c>
      <c r="H6" s="70">
        <v>8</v>
      </c>
      <c r="I6" s="69">
        <v>9</v>
      </c>
      <c r="J6" s="70">
        <v>10</v>
      </c>
      <c r="K6" s="69">
        <v>11</v>
      </c>
      <c r="L6" s="70">
        <v>12</v>
      </c>
      <c r="M6" s="69">
        <v>13</v>
      </c>
      <c r="N6" s="70">
        <v>14</v>
      </c>
      <c r="O6" s="69">
        <v>15</v>
      </c>
      <c r="P6" s="70">
        <v>16</v>
      </c>
      <c r="Q6" s="69">
        <v>17</v>
      </c>
      <c r="R6" s="70">
        <v>18</v>
      </c>
      <c r="S6" s="69">
        <v>19</v>
      </c>
      <c r="T6" s="70">
        <v>20</v>
      </c>
      <c r="U6" s="69">
        <v>21</v>
      </c>
      <c r="V6" s="70">
        <v>22</v>
      </c>
      <c r="W6" s="69">
        <v>23</v>
      </c>
      <c r="X6" s="70">
        <v>24</v>
      </c>
      <c r="Y6" s="69">
        <v>25</v>
      </c>
      <c r="Z6" s="70">
        <v>26</v>
      </c>
      <c r="AA6" s="69">
        <v>27</v>
      </c>
      <c r="AB6" s="70">
        <v>28</v>
      </c>
      <c r="AC6" s="69">
        <v>29</v>
      </c>
      <c r="AD6" s="71">
        <v>30</v>
      </c>
      <c r="AE6" s="72"/>
      <c r="AF6" s="73"/>
      <c r="AG6" s="69">
        <v>1</v>
      </c>
      <c r="AH6" s="70">
        <v>2</v>
      </c>
      <c r="AI6" s="69">
        <v>3</v>
      </c>
      <c r="AJ6" s="70">
        <v>4</v>
      </c>
      <c r="AK6" s="69">
        <v>5</v>
      </c>
      <c r="AL6" s="70">
        <v>6</v>
      </c>
      <c r="AM6" s="69">
        <v>7</v>
      </c>
      <c r="AN6" s="70">
        <v>8</v>
      </c>
      <c r="AO6" s="69">
        <v>9</v>
      </c>
      <c r="AP6" s="70">
        <v>10</v>
      </c>
      <c r="AQ6" s="69">
        <v>11</v>
      </c>
      <c r="AR6" s="105">
        <v>12</v>
      </c>
      <c r="AS6" s="106">
        <v>13</v>
      </c>
      <c r="AT6" s="105">
        <v>14</v>
      </c>
      <c r="AU6" s="106">
        <v>15</v>
      </c>
      <c r="AV6" s="105">
        <v>16</v>
      </c>
      <c r="AW6" s="106">
        <v>17</v>
      </c>
      <c r="AX6" s="105">
        <v>18</v>
      </c>
      <c r="AY6" s="106">
        <v>19</v>
      </c>
      <c r="AZ6" s="70">
        <v>20</v>
      </c>
      <c r="BA6" s="69">
        <v>21</v>
      </c>
      <c r="BB6" s="70">
        <v>22</v>
      </c>
      <c r="BC6" s="69">
        <v>23</v>
      </c>
      <c r="BD6" s="70">
        <v>24</v>
      </c>
      <c r="BE6" s="69">
        <v>25</v>
      </c>
      <c r="BF6" s="74">
        <v>26</v>
      </c>
      <c r="BG6" s="73"/>
    </row>
    <row r="7" spans="1:59" ht="22.5" customHeight="1">
      <c r="A7" s="145" t="s">
        <v>155</v>
      </c>
      <c r="B7" s="146"/>
      <c r="C7" s="146"/>
      <c r="D7" s="20"/>
      <c r="E7" s="75"/>
      <c r="F7" s="75"/>
      <c r="G7" s="75"/>
      <c r="H7" s="75"/>
      <c r="I7" s="75"/>
      <c r="J7" s="75"/>
      <c r="K7" s="75"/>
      <c r="L7" s="75"/>
      <c r="M7" s="75"/>
      <c r="N7" s="75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7"/>
      <c r="AE7" s="78"/>
      <c r="AG7" s="145" t="s">
        <v>155</v>
      </c>
      <c r="AH7" s="146"/>
      <c r="AI7" s="146"/>
      <c r="AJ7" s="146"/>
      <c r="AK7" s="20"/>
      <c r="AL7" s="75"/>
      <c r="AM7" s="79">
        <f>SUM(AM8:AM73)</f>
        <v>47</v>
      </c>
      <c r="AN7" s="79">
        <f>SUM(AN8:AN73)</f>
        <v>47</v>
      </c>
      <c r="AO7" s="79">
        <f>SUM(AO8:AO73)</f>
        <v>0</v>
      </c>
      <c r="AP7" s="79"/>
      <c r="AQ7" s="79">
        <f>AS7+AU7</f>
        <v>47</v>
      </c>
      <c r="AR7" s="103">
        <f>AT7+AV7</f>
        <v>515</v>
      </c>
      <c r="AS7" s="103">
        <f>SUM(AS8:AS73)</f>
        <v>47</v>
      </c>
      <c r="AT7" s="103">
        <f>SUM(AT8:AT73)</f>
        <v>515</v>
      </c>
      <c r="AU7" s="103">
        <f>SUM(AU8:AU73)</f>
        <v>0</v>
      </c>
      <c r="AV7" s="103">
        <f>SUM(AV8:AV73)</f>
        <v>0</v>
      </c>
      <c r="AW7" s="104"/>
      <c r="AX7" s="104"/>
      <c r="AY7" s="103">
        <f t="shared" ref="AY7:BE7" si="0">SUM(AY8:AY73)</f>
        <v>515</v>
      </c>
      <c r="AZ7" s="79">
        <f t="shared" si="0"/>
        <v>316</v>
      </c>
      <c r="BA7" s="79">
        <f t="shared" si="0"/>
        <v>33</v>
      </c>
      <c r="BB7" s="79">
        <f t="shared" si="0"/>
        <v>0</v>
      </c>
      <c r="BC7" s="79">
        <f t="shared" si="0"/>
        <v>0</v>
      </c>
      <c r="BD7" s="79">
        <f t="shared" si="0"/>
        <v>0</v>
      </c>
      <c r="BE7" s="79">
        <f t="shared" si="0"/>
        <v>166</v>
      </c>
      <c r="BF7" s="81"/>
    </row>
    <row r="8" spans="1:59" s="52" customFormat="1" ht="20.100000000000001" customHeight="1">
      <c r="AG8" s="25">
        <v>44</v>
      </c>
      <c r="AH8" s="41" t="s">
        <v>156</v>
      </c>
      <c r="AI8" s="20" t="s">
        <v>89</v>
      </c>
      <c r="AJ8" s="20" t="s">
        <v>90</v>
      </c>
      <c r="AK8" s="20">
        <v>0</v>
      </c>
      <c r="AL8" s="20">
        <v>11.765000000000001</v>
      </c>
      <c r="AM8" s="20">
        <f t="shared" ref="AM8:AM10" si="1">SUM(AN8:AP8)</f>
        <v>11.2</v>
      </c>
      <c r="AN8" s="20">
        <v>11.2</v>
      </c>
      <c r="AO8" s="20"/>
      <c r="AP8" s="20"/>
      <c r="AQ8" s="54">
        <f t="shared" ref="AQ8:AQ10" si="2">AS8+AU8+AW8</f>
        <v>11.2</v>
      </c>
      <c r="AR8" s="31">
        <f t="shared" ref="AR8:AR10" si="3">AT8+AV8+AX8</f>
        <v>111</v>
      </c>
      <c r="AS8" s="20">
        <v>11.2</v>
      </c>
      <c r="AT8" s="20">
        <v>111</v>
      </c>
      <c r="AU8" s="20"/>
      <c r="AV8" s="20"/>
      <c r="AW8" s="20"/>
      <c r="AX8" s="20"/>
      <c r="AY8" s="34">
        <f t="shared" ref="AY8:AY10" si="4">SUM(AZ8:BE8)</f>
        <v>111</v>
      </c>
      <c r="AZ8" s="20">
        <v>66</v>
      </c>
      <c r="BA8" s="20">
        <v>33</v>
      </c>
      <c r="BB8" s="20"/>
      <c r="BC8" s="20"/>
      <c r="BD8" s="20"/>
      <c r="BE8" s="20">
        <v>12</v>
      </c>
      <c r="BF8" s="81"/>
    </row>
    <row r="9" spans="1:59" s="52" customFormat="1" ht="20.100000000000001" customHeight="1">
      <c r="AG9" s="25">
        <v>45</v>
      </c>
      <c r="AH9" s="41" t="s">
        <v>156</v>
      </c>
      <c r="AI9" s="20" t="s">
        <v>91</v>
      </c>
      <c r="AJ9" s="20" t="s">
        <v>92</v>
      </c>
      <c r="AK9" s="20">
        <v>0</v>
      </c>
      <c r="AL9" s="20">
        <v>18</v>
      </c>
      <c r="AM9" s="20">
        <f t="shared" si="1"/>
        <v>17.2</v>
      </c>
      <c r="AN9" s="20">
        <v>17.2</v>
      </c>
      <c r="AO9" s="20"/>
      <c r="AP9" s="20"/>
      <c r="AQ9" s="54">
        <f t="shared" si="2"/>
        <v>17.2</v>
      </c>
      <c r="AR9" s="31">
        <f t="shared" si="3"/>
        <v>142</v>
      </c>
      <c r="AS9" s="20">
        <v>17.2</v>
      </c>
      <c r="AT9" s="20">
        <v>142</v>
      </c>
      <c r="AU9" s="20"/>
      <c r="AV9" s="20"/>
      <c r="AW9" s="20"/>
      <c r="AX9" s="20"/>
      <c r="AY9" s="34">
        <f t="shared" si="4"/>
        <v>142</v>
      </c>
      <c r="AZ9" s="20">
        <v>120</v>
      </c>
      <c r="BA9" s="20"/>
      <c r="BB9" s="20"/>
      <c r="BC9" s="20"/>
      <c r="BD9" s="20"/>
      <c r="BE9" s="20">
        <v>22</v>
      </c>
      <c r="BF9" s="81"/>
    </row>
    <row r="10" spans="1:59" s="52" customFormat="1" ht="20.100000000000001" customHeight="1">
      <c r="AG10" s="25">
        <v>46</v>
      </c>
      <c r="AH10" s="41" t="s">
        <v>156</v>
      </c>
      <c r="AI10" s="20" t="s">
        <v>119</v>
      </c>
      <c r="AJ10" s="20" t="s">
        <v>120</v>
      </c>
      <c r="AK10" s="20">
        <v>0</v>
      </c>
      <c r="AL10" s="20">
        <v>20.6</v>
      </c>
      <c r="AM10" s="20">
        <f t="shared" si="1"/>
        <v>18.600000000000001</v>
      </c>
      <c r="AN10" s="20">
        <v>18.600000000000001</v>
      </c>
      <c r="AO10" s="20"/>
      <c r="AP10" s="20"/>
      <c r="AQ10" s="54">
        <f t="shared" si="2"/>
        <v>18.600000000000001</v>
      </c>
      <c r="AR10" s="31">
        <f t="shared" si="3"/>
        <v>262</v>
      </c>
      <c r="AS10" s="20">
        <v>18.600000000000001</v>
      </c>
      <c r="AT10" s="20">
        <v>262</v>
      </c>
      <c r="AU10" s="20"/>
      <c r="AV10" s="20"/>
      <c r="AW10" s="20"/>
      <c r="AX10" s="20"/>
      <c r="AY10" s="34">
        <f t="shared" si="4"/>
        <v>262</v>
      </c>
      <c r="AZ10" s="20">
        <v>130</v>
      </c>
      <c r="BA10" s="20"/>
      <c r="BB10" s="20"/>
      <c r="BC10" s="20"/>
      <c r="BD10" s="20"/>
      <c r="BE10" s="20">
        <v>132</v>
      </c>
      <c r="BF10" s="81"/>
    </row>
    <row r="11" spans="1:59" s="52" customFormat="1" ht="20.100000000000001" customHeight="1">
      <c r="AG11" s="25"/>
      <c r="AH11" s="37"/>
      <c r="AI11" s="37"/>
      <c r="AJ11" s="28"/>
      <c r="AK11" s="38"/>
      <c r="AL11" s="37"/>
      <c r="AM11" s="20"/>
      <c r="AN11" s="34"/>
      <c r="AO11" s="20"/>
      <c r="AP11" s="20"/>
      <c r="AQ11" s="54"/>
      <c r="AR11" s="31"/>
      <c r="AS11" s="20"/>
      <c r="AT11" s="20"/>
      <c r="AU11" s="20"/>
      <c r="AV11" s="20"/>
      <c r="AW11" s="20"/>
      <c r="AX11" s="20"/>
      <c r="AY11" s="34"/>
      <c r="AZ11" s="34"/>
      <c r="BA11" s="49"/>
      <c r="BB11" s="20"/>
      <c r="BC11" s="97"/>
      <c r="BD11" s="20"/>
      <c r="BE11" s="20"/>
      <c r="BF11" s="81"/>
    </row>
    <row r="12" spans="1:59" s="52" customFormat="1" ht="20.100000000000001" customHeight="1">
      <c r="AG12" s="25"/>
      <c r="AH12" s="37"/>
      <c r="AI12" s="37"/>
      <c r="AJ12" s="28"/>
      <c r="AK12" s="38"/>
      <c r="AL12" s="37"/>
      <c r="AM12" s="20"/>
      <c r="AN12" s="20"/>
      <c r="AO12" s="34"/>
      <c r="AP12" s="20"/>
      <c r="AQ12" s="54"/>
      <c r="AR12" s="31"/>
      <c r="AS12" s="20"/>
      <c r="AT12" s="20"/>
      <c r="AU12" s="43"/>
      <c r="AV12" s="44"/>
      <c r="AW12" s="20"/>
      <c r="AX12" s="20"/>
      <c r="AY12" s="34"/>
      <c r="AZ12" s="34"/>
      <c r="BA12" s="49"/>
      <c r="BB12" s="20"/>
      <c r="BC12" s="97"/>
      <c r="BD12" s="20"/>
      <c r="BE12" s="20"/>
      <c r="BF12" s="81"/>
    </row>
    <row r="13" spans="1:59" s="52" customFormat="1" ht="20.100000000000001" customHeight="1">
      <c r="AG13" s="25"/>
      <c r="AH13" s="37"/>
      <c r="AI13" s="37"/>
      <c r="AJ13" s="28"/>
      <c r="AK13" s="38"/>
      <c r="AL13" s="37"/>
      <c r="AM13" s="20"/>
      <c r="AN13" s="20"/>
      <c r="AO13" s="34"/>
      <c r="AP13" s="20"/>
      <c r="AQ13" s="54"/>
      <c r="AR13" s="31"/>
      <c r="AS13" s="20"/>
      <c r="AT13" s="20"/>
      <c r="AU13" s="43"/>
      <c r="AV13" s="44"/>
      <c r="AW13" s="20"/>
      <c r="AX13" s="20"/>
      <c r="AY13" s="34"/>
      <c r="AZ13" s="34"/>
      <c r="BA13" s="49"/>
      <c r="BB13" s="20"/>
      <c r="BC13" s="97"/>
      <c r="BD13" s="20"/>
      <c r="BE13" s="20"/>
      <c r="BF13" s="81"/>
    </row>
    <row r="14" spans="1:59" s="52" customFormat="1" ht="20.100000000000001" customHeight="1">
      <c r="AG14" s="25"/>
      <c r="AH14" s="37"/>
      <c r="AI14" s="37"/>
      <c r="AJ14" s="28"/>
      <c r="AK14" s="38"/>
      <c r="AL14" s="37"/>
      <c r="AM14" s="20"/>
      <c r="AN14" s="20"/>
      <c r="AO14" s="34"/>
      <c r="AP14" s="20"/>
      <c r="AQ14" s="54"/>
      <c r="AR14" s="31"/>
      <c r="AS14" s="20"/>
      <c r="AT14" s="20"/>
      <c r="AU14" s="43"/>
      <c r="AV14" s="44"/>
      <c r="AW14" s="20"/>
      <c r="AX14" s="20"/>
      <c r="AY14" s="34"/>
      <c r="AZ14" s="34"/>
      <c r="BA14" s="49"/>
      <c r="BB14" s="20"/>
      <c r="BC14" s="97"/>
      <c r="BD14" s="20"/>
      <c r="BE14" s="20"/>
      <c r="BF14" s="81"/>
    </row>
    <row r="15" spans="1:59" s="52" customFormat="1" ht="20.100000000000001" customHeight="1">
      <c r="AG15" s="25"/>
      <c r="AH15" s="37"/>
      <c r="AI15" s="37"/>
      <c r="AJ15" s="28"/>
      <c r="AK15" s="38"/>
      <c r="AL15" s="37"/>
      <c r="AM15" s="20"/>
      <c r="AN15" s="20"/>
      <c r="AO15" s="34"/>
      <c r="AP15" s="20"/>
      <c r="AQ15" s="54"/>
      <c r="AR15" s="31"/>
      <c r="AS15" s="20"/>
      <c r="AT15" s="20"/>
      <c r="AU15" s="43"/>
      <c r="AV15" s="44"/>
      <c r="AW15" s="20"/>
      <c r="AX15" s="20"/>
      <c r="AY15" s="34"/>
      <c r="AZ15" s="34"/>
      <c r="BA15" s="49"/>
      <c r="BB15" s="20"/>
      <c r="BC15" s="97"/>
      <c r="BD15" s="20"/>
      <c r="BE15" s="20"/>
      <c r="BF15" s="81"/>
    </row>
    <row r="16" spans="1:59" s="52" customFormat="1" ht="20.100000000000001" customHeight="1">
      <c r="AG16" s="25"/>
      <c r="AH16" s="37"/>
      <c r="AI16" s="37"/>
      <c r="AJ16" s="28"/>
      <c r="AK16" s="38"/>
      <c r="AL16" s="37"/>
      <c r="AM16" s="20"/>
      <c r="AN16" s="20"/>
      <c r="AO16" s="34"/>
      <c r="AP16" s="20"/>
      <c r="AQ16" s="54"/>
      <c r="AR16" s="31"/>
      <c r="AS16" s="20"/>
      <c r="AT16" s="20"/>
      <c r="AU16" s="43"/>
      <c r="AV16" s="44"/>
      <c r="AW16" s="20"/>
      <c r="AX16" s="20"/>
      <c r="AY16" s="34"/>
      <c r="AZ16" s="34"/>
      <c r="BA16" s="49"/>
      <c r="BB16" s="20"/>
      <c r="BC16" s="97"/>
      <c r="BD16" s="20"/>
      <c r="BE16" s="20"/>
      <c r="BF16" s="81"/>
    </row>
    <row r="17" spans="33:58" s="52" customFormat="1" ht="20.100000000000001" customHeight="1">
      <c r="AG17" s="25"/>
      <c r="AH17" s="37"/>
      <c r="AI17" s="37"/>
      <c r="AJ17" s="28"/>
      <c r="AK17" s="38"/>
      <c r="AL17" s="37"/>
      <c r="AM17" s="20"/>
      <c r="AN17" s="20"/>
      <c r="AO17" s="34"/>
      <c r="AP17" s="20"/>
      <c r="AQ17" s="54"/>
      <c r="AR17" s="31"/>
      <c r="AS17" s="20"/>
      <c r="AT17" s="20"/>
      <c r="AU17" s="43"/>
      <c r="AV17" s="44"/>
      <c r="AW17" s="20"/>
      <c r="AX17" s="20"/>
      <c r="AY17" s="34"/>
      <c r="AZ17" s="34"/>
      <c r="BA17" s="49"/>
      <c r="BB17" s="20"/>
      <c r="BC17" s="97"/>
      <c r="BD17" s="20"/>
      <c r="BE17" s="20"/>
      <c r="BF17" s="81"/>
    </row>
    <row r="18" spans="33:58" s="52" customFormat="1" ht="20.100000000000001" customHeight="1">
      <c r="AG18" s="25"/>
      <c r="AH18" s="37"/>
      <c r="AI18" s="37"/>
      <c r="AJ18" s="28"/>
      <c r="AK18" s="38"/>
      <c r="AL18" s="37"/>
      <c r="AM18" s="20"/>
      <c r="AN18" s="20"/>
      <c r="AO18" s="34"/>
      <c r="AP18" s="20"/>
      <c r="AQ18" s="54"/>
      <c r="AR18" s="31"/>
      <c r="AS18" s="20"/>
      <c r="AT18" s="20"/>
      <c r="AU18" s="43"/>
      <c r="AV18" s="44"/>
      <c r="AW18" s="20"/>
      <c r="AX18" s="20"/>
      <c r="AY18" s="34"/>
      <c r="AZ18" s="34"/>
      <c r="BA18" s="49"/>
      <c r="BB18" s="20"/>
      <c r="BC18" s="97"/>
      <c r="BD18" s="20"/>
      <c r="BE18" s="20"/>
      <c r="BF18" s="81"/>
    </row>
    <row r="19" spans="33:58" s="52" customFormat="1" ht="20.100000000000001" customHeight="1">
      <c r="AG19" s="25"/>
      <c r="AH19" s="37"/>
      <c r="AI19" s="37"/>
      <c r="AJ19" s="28"/>
      <c r="AK19" s="38"/>
      <c r="AL19" s="37"/>
      <c r="AM19" s="20"/>
      <c r="AN19" s="20"/>
      <c r="AO19" s="34"/>
      <c r="AP19" s="20"/>
      <c r="AQ19" s="54"/>
      <c r="AR19" s="31"/>
      <c r="AS19" s="20"/>
      <c r="AT19" s="20"/>
      <c r="AU19" s="43"/>
      <c r="AV19" s="44"/>
      <c r="AW19" s="20"/>
      <c r="AX19" s="20"/>
      <c r="AY19" s="34"/>
      <c r="AZ19" s="34"/>
      <c r="BA19" s="49"/>
      <c r="BB19" s="20"/>
      <c r="BC19" s="97"/>
      <c r="BD19" s="20"/>
      <c r="BE19" s="20"/>
      <c r="BF19" s="81"/>
    </row>
    <row r="20" spans="33:58" s="52" customFormat="1" ht="20.100000000000001" customHeight="1">
      <c r="AG20" s="25"/>
      <c r="AH20" s="37"/>
      <c r="AI20" s="37"/>
      <c r="AJ20" s="28"/>
      <c r="AK20" s="38"/>
      <c r="AL20" s="37"/>
      <c r="AM20" s="20"/>
      <c r="AN20" s="34"/>
      <c r="AO20" s="20"/>
      <c r="AP20" s="20"/>
      <c r="AQ20" s="54"/>
      <c r="AR20" s="31"/>
      <c r="AS20" s="34"/>
      <c r="AT20" s="20"/>
      <c r="AU20" s="53"/>
      <c r="AV20" s="44"/>
      <c r="AW20" s="20"/>
      <c r="AX20" s="20"/>
      <c r="AY20" s="102"/>
      <c r="AZ20" s="45"/>
      <c r="BA20" s="49"/>
      <c r="BB20" s="20"/>
      <c r="BC20" s="97"/>
      <c r="BD20" s="20"/>
      <c r="BE20" s="20"/>
      <c r="BF20" s="81"/>
    </row>
    <row r="21" spans="33:58" s="52" customFormat="1" ht="20.100000000000001" customHeight="1">
      <c r="AG21" s="25"/>
      <c r="AH21" s="37"/>
      <c r="AI21" s="37"/>
      <c r="AJ21" s="28"/>
      <c r="AK21" s="38"/>
      <c r="AL21" s="37"/>
      <c r="AM21" s="20"/>
      <c r="AN21" s="20"/>
      <c r="AO21" s="34"/>
      <c r="AP21" s="20"/>
      <c r="AQ21" s="54"/>
      <c r="AR21" s="31"/>
      <c r="AS21" s="20"/>
      <c r="AT21" s="20"/>
      <c r="AU21" s="43"/>
      <c r="AV21" s="44"/>
      <c r="AW21" s="20"/>
      <c r="AX21" s="20"/>
      <c r="AY21" s="102"/>
      <c r="AZ21" s="45"/>
      <c r="BA21" s="49"/>
      <c r="BB21" s="20"/>
      <c r="BC21" s="97"/>
      <c r="BD21" s="20"/>
      <c r="BE21" s="20"/>
      <c r="BF21" s="81"/>
    </row>
    <row r="22" spans="33:58" s="52" customFormat="1" ht="20.100000000000001" customHeight="1">
      <c r="AG22" s="25"/>
      <c r="AH22" s="37"/>
      <c r="AI22" s="37"/>
      <c r="AJ22" s="28"/>
      <c r="AK22" s="38"/>
      <c r="AL22" s="37"/>
      <c r="AM22" s="20"/>
      <c r="AN22" s="20"/>
      <c r="AO22" s="34"/>
      <c r="AP22" s="20"/>
      <c r="AQ22" s="54"/>
      <c r="AR22" s="31"/>
      <c r="AS22" s="20"/>
      <c r="AT22" s="20"/>
      <c r="AU22" s="43"/>
      <c r="AV22" s="44"/>
      <c r="AW22" s="20"/>
      <c r="AX22" s="20"/>
      <c r="AY22" s="102"/>
      <c r="AZ22" s="45"/>
      <c r="BA22" s="49"/>
      <c r="BB22" s="20"/>
      <c r="BC22" s="97"/>
      <c r="BD22" s="20"/>
      <c r="BE22" s="20"/>
      <c r="BF22" s="81"/>
    </row>
    <row r="23" spans="33:58" s="52" customFormat="1" ht="20.100000000000001" customHeight="1">
      <c r="AG23" s="25"/>
      <c r="AH23" s="37"/>
      <c r="AI23" s="37"/>
      <c r="AJ23" s="28"/>
      <c r="AK23" s="38"/>
      <c r="AL23" s="37"/>
      <c r="AM23" s="20"/>
      <c r="AN23" s="20"/>
      <c r="AO23" s="34"/>
      <c r="AP23" s="20"/>
      <c r="AQ23" s="54"/>
      <c r="AR23" s="31"/>
      <c r="AS23" s="20"/>
      <c r="AT23" s="20"/>
      <c r="AU23" s="43"/>
      <c r="AV23" s="44"/>
      <c r="AW23" s="20"/>
      <c r="AX23" s="20"/>
      <c r="AY23" s="102"/>
      <c r="AZ23" s="45"/>
      <c r="BA23" s="49"/>
      <c r="BB23" s="20"/>
      <c r="BC23" s="97"/>
      <c r="BD23" s="20"/>
      <c r="BE23" s="20"/>
      <c r="BF23" s="81"/>
    </row>
    <row r="24" spans="33:58" s="52" customFormat="1" ht="20.100000000000001" customHeight="1">
      <c r="AG24" s="25"/>
      <c r="AH24" s="37"/>
      <c r="AI24" s="14"/>
      <c r="AJ24" s="14"/>
      <c r="AK24" s="14"/>
      <c r="AL24" s="14"/>
      <c r="AM24" s="20"/>
      <c r="AN24" s="30"/>
      <c r="AO24" s="20"/>
      <c r="AP24" s="54"/>
      <c r="AQ24" s="54"/>
      <c r="AR24" s="31"/>
      <c r="AS24" s="30"/>
      <c r="AT24" s="29"/>
      <c r="AU24" s="43"/>
      <c r="AV24" s="44"/>
      <c r="AW24" s="20"/>
      <c r="AX24" s="20"/>
      <c r="AY24" s="102"/>
      <c r="AZ24" s="29"/>
      <c r="BA24" s="20"/>
      <c r="BB24" s="20"/>
      <c r="BC24" s="97"/>
      <c r="BD24" s="20"/>
      <c r="BE24" s="20"/>
      <c r="BF24" s="81"/>
    </row>
    <row r="25" spans="33:58" s="52" customFormat="1" ht="20.100000000000001" customHeight="1">
      <c r="AG25" s="25"/>
      <c r="AH25" s="37"/>
      <c r="AI25" s="14"/>
      <c r="AJ25" s="13"/>
      <c r="AK25" s="14"/>
      <c r="AL25" s="14"/>
      <c r="AM25" s="20"/>
      <c r="AN25" s="30"/>
      <c r="AO25" s="20"/>
      <c r="AP25" s="54"/>
      <c r="AQ25" s="54"/>
      <c r="AR25" s="31"/>
      <c r="AS25" s="30"/>
      <c r="AT25" s="29"/>
      <c r="AU25" s="43"/>
      <c r="AV25" s="44"/>
      <c r="AW25" s="20"/>
      <c r="AX25" s="20"/>
      <c r="AY25" s="102"/>
      <c r="AZ25" s="29"/>
      <c r="BA25" s="20"/>
      <c r="BB25" s="20"/>
      <c r="BC25" s="97"/>
      <c r="BD25" s="20"/>
      <c r="BE25" s="20"/>
      <c r="BF25" s="81"/>
    </row>
    <row r="26" spans="33:58" s="52" customFormat="1" ht="20.100000000000001" customHeight="1">
      <c r="AG26" s="25"/>
      <c r="AH26" s="37"/>
      <c r="AI26" s="14"/>
      <c r="AJ26" s="14"/>
      <c r="AK26" s="14"/>
      <c r="AL26" s="14"/>
      <c r="AM26" s="20"/>
      <c r="AN26" s="20"/>
      <c r="AO26" s="30"/>
      <c r="AP26" s="54"/>
      <c r="AQ26" s="54"/>
      <c r="AR26" s="31"/>
      <c r="AS26" s="20"/>
      <c r="AT26" s="20"/>
      <c r="AU26" s="30"/>
      <c r="AV26" s="29"/>
      <c r="AW26" s="20"/>
      <c r="AX26" s="20"/>
      <c r="AY26" s="102"/>
      <c r="AZ26" s="29"/>
      <c r="BA26" s="20"/>
      <c r="BB26" s="20"/>
      <c r="BC26" s="97"/>
      <c r="BD26" s="20"/>
      <c r="BE26" s="20"/>
      <c r="BF26" s="81"/>
    </row>
    <row r="27" spans="33:58" s="52" customFormat="1" ht="20.100000000000001" customHeight="1">
      <c r="AG27" s="25"/>
      <c r="AH27" s="37"/>
      <c r="AI27" s="14"/>
      <c r="AJ27" s="14"/>
      <c r="AK27" s="14"/>
      <c r="AL27" s="14"/>
      <c r="AM27" s="20"/>
      <c r="AN27" s="20"/>
      <c r="AO27" s="30"/>
      <c r="AP27" s="54"/>
      <c r="AQ27" s="54"/>
      <c r="AR27" s="31"/>
      <c r="AS27" s="20"/>
      <c r="AT27" s="20"/>
      <c r="AU27" s="30"/>
      <c r="AV27" s="29"/>
      <c r="AW27" s="20"/>
      <c r="AX27" s="20"/>
      <c r="AY27" s="34"/>
      <c r="AZ27" s="29"/>
      <c r="BA27" s="20"/>
      <c r="BB27" s="20"/>
      <c r="BC27" s="97"/>
      <c r="BD27" s="20"/>
      <c r="BE27" s="20"/>
      <c r="BF27" s="81"/>
    </row>
    <row r="28" spans="33:58" s="52" customFormat="1" ht="20.100000000000001" customHeight="1">
      <c r="AG28" s="25"/>
      <c r="AH28" s="37"/>
      <c r="AI28" s="14"/>
      <c r="AJ28" s="14"/>
      <c r="AK28" s="14"/>
      <c r="AL28" s="14"/>
      <c r="AM28" s="20"/>
      <c r="AN28" s="20"/>
      <c r="AO28" s="30"/>
      <c r="AP28" s="54"/>
      <c r="AQ28" s="54"/>
      <c r="AR28" s="31"/>
      <c r="AS28" s="20"/>
      <c r="AT28" s="20"/>
      <c r="AU28" s="30"/>
      <c r="AV28" s="29"/>
      <c r="AW28" s="20"/>
      <c r="AX28" s="20"/>
      <c r="AY28" s="34"/>
      <c r="AZ28" s="29"/>
      <c r="BA28" s="20"/>
      <c r="BB28" s="20"/>
      <c r="BC28" s="97"/>
      <c r="BD28" s="20"/>
      <c r="BE28" s="20"/>
      <c r="BF28" s="81"/>
    </row>
    <row r="29" spans="33:58" s="52" customFormat="1" ht="20.100000000000001" customHeight="1">
      <c r="AG29" s="25"/>
      <c r="AH29" s="37"/>
      <c r="AI29" s="14"/>
      <c r="AJ29" s="14"/>
      <c r="AK29" s="14"/>
      <c r="AL29" s="14"/>
      <c r="AM29" s="20"/>
      <c r="AN29" s="20"/>
      <c r="AO29" s="30"/>
      <c r="AP29" s="54"/>
      <c r="AQ29" s="54"/>
      <c r="AR29" s="31"/>
      <c r="AS29" s="20"/>
      <c r="AT29" s="20"/>
      <c r="AU29" s="30"/>
      <c r="AV29" s="29"/>
      <c r="AW29" s="20"/>
      <c r="AX29" s="20"/>
      <c r="AY29" s="34"/>
      <c r="AZ29" s="29"/>
      <c r="BA29" s="20"/>
      <c r="BB29" s="20"/>
      <c r="BC29" s="97"/>
      <c r="BD29" s="20"/>
      <c r="BE29" s="20"/>
      <c r="BF29" s="81"/>
    </row>
    <row r="30" spans="33:58" s="52" customFormat="1" ht="20.100000000000001" customHeight="1">
      <c r="AG30" s="25"/>
      <c r="AH30" s="37"/>
      <c r="AI30" s="14"/>
      <c r="AJ30" s="14"/>
      <c r="AK30" s="14"/>
      <c r="AL30" s="14"/>
      <c r="AM30" s="20"/>
      <c r="AN30" s="20"/>
      <c r="AO30" s="30"/>
      <c r="AP30" s="54"/>
      <c r="AQ30" s="54"/>
      <c r="AR30" s="31"/>
      <c r="AS30" s="20"/>
      <c r="AT30" s="20"/>
      <c r="AU30" s="30"/>
      <c r="AV30" s="29"/>
      <c r="AW30" s="20"/>
      <c r="AX30" s="20"/>
      <c r="AY30" s="34"/>
      <c r="AZ30" s="29"/>
      <c r="BA30" s="20"/>
      <c r="BB30" s="20"/>
      <c r="BC30" s="97"/>
      <c r="BD30" s="20"/>
      <c r="BE30" s="20"/>
      <c r="BF30" s="81"/>
    </row>
    <row r="31" spans="33:58" s="52" customFormat="1" ht="20.100000000000001" customHeight="1">
      <c r="AG31" s="25"/>
      <c r="AH31" s="37"/>
      <c r="AI31" s="14"/>
      <c r="AJ31" s="14"/>
      <c r="AK31" s="14"/>
      <c r="AL31" s="14"/>
      <c r="AM31" s="20"/>
      <c r="AN31" s="20"/>
      <c r="AO31" s="30"/>
      <c r="AP31" s="54"/>
      <c r="AQ31" s="54"/>
      <c r="AR31" s="31"/>
      <c r="AS31" s="20"/>
      <c r="AT31" s="20"/>
      <c r="AU31" s="30"/>
      <c r="AV31" s="29"/>
      <c r="AW31" s="20"/>
      <c r="AX31" s="20"/>
      <c r="AY31" s="34"/>
      <c r="AZ31" s="29"/>
      <c r="BA31" s="20"/>
      <c r="BB31" s="20"/>
      <c r="BC31" s="97"/>
      <c r="BD31" s="20"/>
      <c r="BE31" s="20"/>
      <c r="BF31" s="81"/>
    </row>
    <row r="32" spans="33:58" s="52" customFormat="1" ht="20.100000000000001" customHeight="1">
      <c r="AG32" s="25"/>
      <c r="AH32" s="37"/>
      <c r="AI32" s="14"/>
      <c r="AJ32" s="14"/>
      <c r="AK32" s="14"/>
      <c r="AL32" s="14"/>
      <c r="AM32" s="20"/>
      <c r="AN32" s="20"/>
      <c r="AO32" s="30"/>
      <c r="AP32" s="54"/>
      <c r="AQ32" s="54"/>
      <c r="AR32" s="31"/>
      <c r="AS32" s="20"/>
      <c r="AT32" s="20"/>
      <c r="AU32" s="30"/>
      <c r="AV32" s="29"/>
      <c r="AW32" s="20"/>
      <c r="AX32" s="20"/>
      <c r="AY32" s="34"/>
      <c r="AZ32" s="29"/>
      <c r="BA32" s="20"/>
      <c r="BB32" s="20"/>
      <c r="BC32" s="97"/>
      <c r="BD32" s="20"/>
      <c r="BE32" s="20"/>
      <c r="BF32" s="81"/>
    </row>
    <row r="33" spans="33:58" s="52" customFormat="1" ht="20.100000000000001" customHeight="1">
      <c r="AG33" s="25"/>
      <c r="AH33" s="37"/>
      <c r="AI33" s="14"/>
      <c r="AJ33" s="14"/>
      <c r="AK33" s="14"/>
      <c r="AL33" s="14"/>
      <c r="AM33" s="20"/>
      <c r="AN33" s="20"/>
      <c r="AO33" s="30"/>
      <c r="AP33" s="54"/>
      <c r="AQ33" s="54"/>
      <c r="AR33" s="31"/>
      <c r="AS33" s="20"/>
      <c r="AT33" s="20"/>
      <c r="AU33" s="30"/>
      <c r="AV33" s="29"/>
      <c r="AW33" s="20"/>
      <c r="AX33" s="20"/>
      <c r="AY33" s="34"/>
      <c r="AZ33" s="29"/>
      <c r="BA33" s="20"/>
      <c r="BB33" s="20"/>
      <c r="BC33" s="97"/>
      <c r="BD33" s="20"/>
      <c r="BE33" s="20"/>
      <c r="BF33" s="81"/>
    </row>
    <row r="34" spans="33:58" s="52" customFormat="1" ht="20.100000000000001" customHeight="1">
      <c r="AG34" s="25"/>
      <c r="AH34" s="37"/>
      <c r="AI34" s="14"/>
      <c r="AJ34" s="14"/>
      <c r="AK34" s="14"/>
      <c r="AL34" s="14"/>
      <c r="AM34" s="20"/>
      <c r="AN34" s="20"/>
      <c r="AO34" s="30"/>
      <c r="AP34" s="54"/>
      <c r="AQ34" s="54"/>
      <c r="AR34" s="31"/>
      <c r="AS34" s="20"/>
      <c r="AT34" s="20"/>
      <c r="AU34" s="30"/>
      <c r="AV34" s="29"/>
      <c r="AW34" s="20"/>
      <c r="AX34" s="20"/>
      <c r="AY34" s="34"/>
      <c r="AZ34" s="29"/>
      <c r="BA34" s="20"/>
      <c r="BB34" s="20"/>
      <c r="BC34" s="97"/>
      <c r="BD34" s="20"/>
      <c r="BE34" s="20"/>
      <c r="BF34" s="81"/>
    </row>
    <row r="35" spans="33:58" s="52" customFormat="1" ht="20.100000000000001" customHeight="1">
      <c r="AG35" s="25"/>
      <c r="AH35" s="37"/>
      <c r="AI35" s="14"/>
      <c r="AJ35" s="14"/>
      <c r="AK35" s="14"/>
      <c r="AL35" s="14"/>
      <c r="AM35" s="20"/>
      <c r="AN35" s="30"/>
      <c r="AO35" s="27"/>
      <c r="AP35" s="54"/>
      <c r="AQ35" s="54"/>
      <c r="AR35" s="31"/>
      <c r="AS35" s="30"/>
      <c r="AT35" s="29"/>
      <c r="AU35" s="43"/>
      <c r="AV35" s="44"/>
      <c r="AW35" s="27"/>
      <c r="AX35" s="27"/>
      <c r="AY35" s="34"/>
      <c r="AZ35" s="29"/>
      <c r="BA35" s="20"/>
      <c r="BB35" s="27"/>
      <c r="BC35" s="97"/>
      <c r="BD35" s="27"/>
      <c r="BE35" s="27"/>
      <c r="BF35" s="81"/>
    </row>
    <row r="36" spans="33:58" s="52" customFormat="1" ht="20.100000000000001" customHeight="1">
      <c r="AG36" s="25"/>
      <c r="AH36" s="37"/>
      <c r="AI36" s="14"/>
      <c r="AJ36" s="14"/>
      <c r="AK36" s="14"/>
      <c r="AL36" s="14"/>
      <c r="AM36" s="20"/>
      <c r="AN36" s="27"/>
      <c r="AO36" s="30"/>
      <c r="AP36" s="54"/>
      <c r="AQ36" s="54"/>
      <c r="AR36" s="31"/>
      <c r="AS36" s="27"/>
      <c r="AT36" s="27"/>
      <c r="AU36" s="30"/>
      <c r="AV36" s="29"/>
      <c r="AW36" s="27"/>
      <c r="AX36" s="27"/>
      <c r="AY36" s="34"/>
      <c r="AZ36" s="29"/>
      <c r="BA36" s="20"/>
      <c r="BB36" s="27"/>
      <c r="BC36" s="97"/>
      <c r="BD36" s="27"/>
      <c r="BE36" s="27"/>
      <c r="BF36" s="81"/>
    </row>
    <row r="37" spans="33:58" s="52" customFormat="1" ht="20.100000000000001" customHeight="1">
      <c r="AG37" s="25"/>
      <c r="AH37" s="37"/>
      <c r="AI37" s="37"/>
      <c r="AJ37" s="13"/>
      <c r="AK37" s="39"/>
      <c r="AL37" s="46"/>
      <c r="AM37" s="20"/>
      <c r="AN37" s="34"/>
      <c r="AO37" s="20"/>
      <c r="AP37" s="34"/>
      <c r="AQ37" s="54"/>
      <c r="AR37" s="31"/>
      <c r="AS37" s="34"/>
      <c r="AT37" s="47"/>
      <c r="AU37" s="20"/>
      <c r="AV37" s="20"/>
      <c r="AW37" s="34"/>
      <c r="AX37" s="34"/>
      <c r="AY37" s="34"/>
      <c r="AZ37" s="20"/>
      <c r="BA37" s="20"/>
      <c r="BB37" s="20"/>
      <c r="BC37" s="47"/>
      <c r="BD37" s="32"/>
      <c r="BE37" s="20"/>
      <c r="BF37" s="81"/>
    </row>
    <row r="38" spans="33:58" s="52" customFormat="1" ht="20.100000000000001" customHeight="1">
      <c r="AG38" s="25"/>
      <c r="AH38" s="37"/>
      <c r="AI38" s="37"/>
      <c r="AJ38" s="13"/>
      <c r="AK38" s="39"/>
      <c r="AL38" s="46"/>
      <c r="AM38" s="20"/>
      <c r="AN38" s="34"/>
      <c r="AO38" s="34"/>
      <c r="AP38" s="34"/>
      <c r="AQ38" s="54"/>
      <c r="AR38" s="31"/>
      <c r="AS38" s="34"/>
      <c r="AT38" s="47"/>
      <c r="AU38" s="20"/>
      <c r="AV38" s="20"/>
      <c r="AW38" s="34"/>
      <c r="AX38" s="34"/>
      <c r="AY38" s="34"/>
      <c r="AZ38" s="20"/>
      <c r="BA38" s="20"/>
      <c r="BB38" s="20"/>
      <c r="BC38" s="47"/>
      <c r="BD38" s="32"/>
      <c r="BE38" s="20"/>
      <c r="BF38" s="81"/>
    </row>
    <row r="39" spans="33:58" s="52" customFormat="1" ht="20.100000000000001" customHeight="1">
      <c r="AG39" s="25"/>
      <c r="AH39" s="37"/>
      <c r="AI39" s="37"/>
      <c r="AJ39" s="14"/>
      <c r="AK39" s="39"/>
      <c r="AL39" s="46"/>
      <c r="AM39" s="20"/>
      <c r="AN39" s="20"/>
      <c r="AO39" s="34"/>
      <c r="AP39" s="34"/>
      <c r="AQ39" s="54"/>
      <c r="AR39" s="31"/>
      <c r="AS39" s="20"/>
      <c r="AT39" s="47"/>
      <c r="AU39" s="20"/>
      <c r="AV39" s="20"/>
      <c r="AW39" s="34"/>
      <c r="AX39" s="34"/>
      <c r="AY39" s="34"/>
      <c r="AZ39" s="20"/>
      <c r="BA39" s="20"/>
      <c r="BB39" s="20"/>
      <c r="BC39" s="47"/>
      <c r="BD39" s="20"/>
      <c r="BE39" s="20"/>
      <c r="BF39" s="81"/>
    </row>
    <row r="40" spans="33:58" s="52" customFormat="1" ht="20.100000000000001" customHeight="1">
      <c r="AG40" s="25"/>
      <c r="AH40" s="37"/>
      <c r="AI40" s="37"/>
      <c r="AJ40" s="14"/>
      <c r="AK40" s="39"/>
      <c r="AL40" s="46"/>
      <c r="AM40" s="20"/>
      <c r="AN40" s="34"/>
      <c r="AO40" s="34"/>
      <c r="AP40" s="34"/>
      <c r="AQ40" s="54"/>
      <c r="AR40" s="31"/>
      <c r="AS40" s="20"/>
      <c r="AT40" s="47"/>
      <c r="AU40" s="20"/>
      <c r="AV40" s="20"/>
      <c r="AW40" s="36"/>
      <c r="AX40" s="34"/>
      <c r="AY40" s="34"/>
      <c r="AZ40" s="20"/>
      <c r="BA40" s="20"/>
      <c r="BB40" s="20"/>
      <c r="BC40" s="47"/>
      <c r="BD40" s="20"/>
      <c r="BE40" s="20"/>
      <c r="BF40" s="81"/>
    </row>
    <row r="41" spans="33:58" s="52" customFormat="1" ht="20.100000000000001" customHeight="1">
      <c r="AG41" s="25"/>
      <c r="AH41" s="37"/>
      <c r="AI41" s="37"/>
      <c r="AJ41" s="14"/>
      <c r="AK41" s="39"/>
      <c r="AL41" s="46"/>
      <c r="AM41" s="20"/>
      <c r="AN41" s="34"/>
      <c r="AO41" s="34"/>
      <c r="AP41" s="34"/>
      <c r="AQ41" s="54"/>
      <c r="AR41" s="31"/>
      <c r="AS41" s="20"/>
      <c r="AT41" s="47"/>
      <c r="AU41" s="20"/>
      <c r="AV41" s="20"/>
      <c r="AW41" s="36"/>
      <c r="AX41" s="34"/>
      <c r="AY41" s="34"/>
      <c r="AZ41" s="20"/>
      <c r="BA41" s="20"/>
      <c r="BB41" s="20"/>
      <c r="BC41" s="47"/>
      <c r="BD41" s="20"/>
      <c r="BE41" s="20"/>
      <c r="BF41" s="81"/>
    </row>
    <row r="42" spans="33:58" s="52" customFormat="1" ht="20.100000000000001" customHeight="1">
      <c r="AG42" s="25"/>
      <c r="AH42" s="37"/>
      <c r="AI42" s="37"/>
      <c r="AJ42" s="14"/>
      <c r="AK42" s="39"/>
      <c r="AL42" s="46"/>
      <c r="AM42" s="20"/>
      <c r="AN42" s="34"/>
      <c r="AO42" s="34"/>
      <c r="AP42" s="34"/>
      <c r="AQ42" s="54"/>
      <c r="AR42" s="31"/>
      <c r="AS42" s="20"/>
      <c r="AT42" s="31"/>
      <c r="AU42" s="20"/>
      <c r="AV42" s="20"/>
      <c r="AW42" s="36"/>
      <c r="AX42" s="34"/>
      <c r="AY42" s="34"/>
      <c r="AZ42" s="20"/>
      <c r="BA42" s="20"/>
      <c r="BB42" s="20"/>
      <c r="BC42" s="47"/>
      <c r="BD42" s="20"/>
      <c r="BE42" s="20"/>
      <c r="BF42" s="81"/>
    </row>
    <row r="43" spans="33:58" s="52" customFormat="1" ht="20.100000000000001" customHeight="1">
      <c r="AG43" s="25"/>
      <c r="AH43" s="37"/>
      <c r="AI43" s="37"/>
      <c r="AJ43" s="14"/>
      <c r="AK43" s="39"/>
      <c r="AL43" s="46"/>
      <c r="AM43" s="20"/>
      <c r="AN43" s="34"/>
      <c r="AO43" s="34"/>
      <c r="AP43" s="34"/>
      <c r="AQ43" s="54"/>
      <c r="AR43" s="31"/>
      <c r="AS43" s="20"/>
      <c r="AT43" s="31"/>
      <c r="AU43" s="20"/>
      <c r="AV43" s="20"/>
      <c r="AW43" s="36"/>
      <c r="AX43" s="34"/>
      <c r="AY43" s="34"/>
      <c r="AZ43" s="20"/>
      <c r="BA43" s="20"/>
      <c r="BB43" s="20"/>
      <c r="BC43" s="47"/>
      <c r="BD43" s="20"/>
      <c r="BE43" s="20"/>
      <c r="BF43" s="81"/>
    </row>
    <row r="44" spans="33:58" s="52" customFormat="1" ht="20.100000000000001" customHeight="1">
      <c r="AG44" s="25"/>
      <c r="AH44" s="37"/>
      <c r="AI44" s="37"/>
      <c r="AJ44" s="14"/>
      <c r="AK44" s="39"/>
      <c r="AL44" s="46"/>
      <c r="AM44" s="20"/>
      <c r="AN44" s="34"/>
      <c r="AO44" s="34"/>
      <c r="AP44" s="34"/>
      <c r="AQ44" s="54"/>
      <c r="AR44" s="31"/>
      <c r="AS44" s="20"/>
      <c r="AT44" s="47"/>
      <c r="AU44" s="20"/>
      <c r="AV44" s="20"/>
      <c r="AW44" s="36"/>
      <c r="AX44" s="34"/>
      <c r="AY44" s="34"/>
      <c r="AZ44" s="20"/>
      <c r="BA44" s="20"/>
      <c r="BB44" s="20"/>
      <c r="BC44" s="47"/>
      <c r="BD44" s="20"/>
      <c r="BE44" s="20"/>
      <c r="BF44" s="81"/>
    </row>
    <row r="45" spans="33:58" s="52" customFormat="1" ht="20.100000000000001" customHeight="1">
      <c r="AG45" s="25"/>
      <c r="AH45" s="37"/>
      <c r="AI45" s="37"/>
      <c r="AJ45" s="14"/>
      <c r="AK45" s="39"/>
      <c r="AL45" s="46"/>
      <c r="AM45" s="20"/>
      <c r="AN45" s="34"/>
      <c r="AO45" s="34"/>
      <c r="AP45" s="34"/>
      <c r="AQ45" s="54"/>
      <c r="AR45" s="31"/>
      <c r="AS45" s="20"/>
      <c r="AT45" s="47"/>
      <c r="AU45" s="20"/>
      <c r="AV45" s="20"/>
      <c r="AW45" s="36"/>
      <c r="AX45" s="34"/>
      <c r="AY45" s="34"/>
      <c r="AZ45" s="20"/>
      <c r="BA45" s="34"/>
      <c r="BB45" s="20"/>
      <c r="BC45" s="47"/>
      <c r="BD45" s="20"/>
      <c r="BE45" s="20"/>
      <c r="BF45" s="81"/>
    </row>
    <row r="46" spans="33:58" s="52" customFormat="1" ht="20.100000000000001" customHeight="1">
      <c r="AG46" s="25"/>
      <c r="AH46" s="37"/>
      <c r="AI46" s="37"/>
      <c r="AJ46" s="14"/>
      <c r="AK46" s="39"/>
      <c r="AL46" s="46"/>
      <c r="AM46" s="20"/>
      <c r="AN46" s="34"/>
      <c r="AO46" s="34"/>
      <c r="AP46" s="34"/>
      <c r="AQ46" s="54"/>
      <c r="AR46" s="31"/>
      <c r="AS46" s="20"/>
      <c r="AT46" s="47"/>
      <c r="AU46" s="20"/>
      <c r="AV46" s="20"/>
      <c r="AW46" s="36"/>
      <c r="AX46" s="34"/>
      <c r="AY46" s="34"/>
      <c r="AZ46" s="20"/>
      <c r="BA46" s="34"/>
      <c r="BB46" s="20"/>
      <c r="BC46" s="47"/>
      <c r="BD46" s="20"/>
      <c r="BE46" s="20"/>
      <c r="BF46" s="81"/>
    </row>
    <row r="47" spans="33:58" s="52" customFormat="1" ht="20.100000000000001" customHeight="1">
      <c r="AG47" s="25"/>
      <c r="AH47" s="37"/>
      <c r="AI47" s="37"/>
      <c r="AJ47" s="14"/>
      <c r="AK47" s="39"/>
      <c r="AL47" s="46"/>
      <c r="AM47" s="20"/>
      <c r="AN47" s="34"/>
      <c r="AO47" s="34"/>
      <c r="AP47" s="34"/>
      <c r="AQ47" s="54"/>
      <c r="AR47" s="31"/>
      <c r="AS47" s="20"/>
      <c r="AT47" s="47"/>
      <c r="AU47" s="20"/>
      <c r="AV47" s="20"/>
      <c r="AW47" s="33"/>
      <c r="AX47" s="34"/>
      <c r="AY47" s="34"/>
      <c r="AZ47" s="20"/>
      <c r="BA47" s="34"/>
      <c r="BB47" s="20"/>
      <c r="BC47" s="47"/>
      <c r="BD47" s="20"/>
      <c r="BE47" s="20"/>
      <c r="BF47" s="81"/>
    </row>
    <row r="48" spans="33:58" s="52" customFormat="1" ht="20.100000000000001" customHeight="1">
      <c r="AG48" s="25"/>
      <c r="AH48" s="37"/>
      <c r="AI48" s="37"/>
      <c r="AJ48" s="14"/>
      <c r="AK48" s="39"/>
      <c r="AL48" s="46"/>
      <c r="AM48" s="20"/>
      <c r="AN48" s="34"/>
      <c r="AO48" s="34"/>
      <c r="AP48" s="34"/>
      <c r="AQ48" s="54"/>
      <c r="AR48" s="31"/>
      <c r="AS48" s="20"/>
      <c r="AT48" s="47"/>
      <c r="AU48" s="20"/>
      <c r="AV48" s="20"/>
      <c r="AW48" s="33"/>
      <c r="AX48" s="34"/>
      <c r="AY48" s="34"/>
      <c r="AZ48" s="20"/>
      <c r="BA48" s="34"/>
      <c r="BB48" s="20"/>
      <c r="BC48" s="47"/>
      <c r="BD48" s="20"/>
      <c r="BE48" s="20"/>
      <c r="BF48" s="81"/>
    </row>
    <row r="49" spans="33:58" s="52" customFormat="1" ht="20.100000000000001" customHeight="1">
      <c r="AG49" s="25"/>
      <c r="AH49" s="37"/>
      <c r="AI49" s="37"/>
      <c r="AJ49" s="14"/>
      <c r="AK49" s="39"/>
      <c r="AL49" s="46"/>
      <c r="AM49" s="20"/>
      <c r="AN49" s="34"/>
      <c r="AO49" s="34"/>
      <c r="AP49" s="34"/>
      <c r="AQ49" s="54"/>
      <c r="AR49" s="31"/>
      <c r="AS49" s="20"/>
      <c r="AT49" s="47"/>
      <c r="AU49" s="20"/>
      <c r="AV49" s="20"/>
      <c r="AW49" s="33"/>
      <c r="AX49" s="34"/>
      <c r="AY49" s="34"/>
      <c r="AZ49" s="20"/>
      <c r="BA49" s="34"/>
      <c r="BB49" s="20"/>
      <c r="BC49" s="47"/>
      <c r="BD49" s="20"/>
      <c r="BE49" s="20"/>
      <c r="BF49" s="81"/>
    </row>
    <row r="50" spans="33:58" s="52" customFormat="1" ht="20.100000000000001" customHeight="1">
      <c r="AG50" s="25"/>
      <c r="AH50" s="37"/>
      <c r="AI50" s="37"/>
      <c r="AJ50" s="14"/>
      <c r="AK50" s="39"/>
      <c r="AL50" s="46"/>
      <c r="AM50" s="20"/>
      <c r="AN50" s="20"/>
      <c r="AO50" s="34"/>
      <c r="AP50" s="34"/>
      <c r="AQ50" s="54"/>
      <c r="AR50" s="31"/>
      <c r="AS50" s="20"/>
      <c r="AT50" s="49"/>
      <c r="AU50" s="20"/>
      <c r="AV50" s="20"/>
      <c r="AW50" s="33"/>
      <c r="AX50" s="34"/>
      <c r="AY50" s="34"/>
      <c r="AZ50" s="20"/>
      <c r="BA50" s="34"/>
      <c r="BB50" s="20"/>
      <c r="BC50" s="47"/>
      <c r="BD50" s="20"/>
      <c r="BE50" s="20"/>
      <c r="BF50" s="81"/>
    </row>
    <row r="51" spans="33:58" s="52" customFormat="1" ht="20.100000000000001" customHeight="1">
      <c r="AG51" s="25"/>
      <c r="AH51" s="37"/>
      <c r="AI51" s="50"/>
      <c r="AJ51" s="15"/>
      <c r="AK51" s="39"/>
      <c r="AL51" s="46"/>
      <c r="AM51" s="20"/>
      <c r="AN51" s="20"/>
      <c r="AO51" s="34"/>
      <c r="AP51" s="34"/>
      <c r="AQ51" s="54"/>
      <c r="AR51" s="31"/>
      <c r="AS51" s="20"/>
      <c r="AT51" s="49"/>
      <c r="AU51" s="20"/>
      <c r="AV51" s="20"/>
      <c r="AW51" s="33"/>
      <c r="AX51" s="34"/>
      <c r="AY51" s="34"/>
      <c r="AZ51" s="20"/>
      <c r="BA51" s="34"/>
      <c r="BB51" s="20"/>
      <c r="BC51" s="47"/>
      <c r="BD51" s="20"/>
      <c r="BE51" s="20"/>
      <c r="BF51" s="81"/>
    </row>
    <row r="52" spans="33:58" s="52" customFormat="1" ht="20.100000000000001" customHeight="1">
      <c r="AG52" s="25"/>
      <c r="AH52" s="37"/>
      <c r="AI52" s="50"/>
      <c r="AJ52" s="15"/>
      <c r="AK52" s="39"/>
      <c r="AL52" s="46"/>
      <c r="AM52" s="20"/>
      <c r="AN52" s="20"/>
      <c r="AO52" s="34"/>
      <c r="AP52" s="34"/>
      <c r="AQ52" s="54"/>
      <c r="AR52" s="31"/>
      <c r="AS52" s="20"/>
      <c r="AT52" s="49"/>
      <c r="AU52" s="20"/>
      <c r="AV52" s="20"/>
      <c r="AW52" s="33"/>
      <c r="AX52" s="34"/>
      <c r="AY52" s="34"/>
      <c r="AZ52" s="20"/>
      <c r="BA52" s="34"/>
      <c r="BB52" s="20"/>
      <c r="BC52" s="47"/>
      <c r="BD52" s="20"/>
      <c r="BE52" s="20"/>
      <c r="BF52" s="81"/>
    </row>
    <row r="53" spans="33:58" s="52" customFormat="1" ht="20.100000000000001" customHeight="1">
      <c r="AG53" s="25"/>
      <c r="AH53" s="20"/>
      <c r="AI53" s="37"/>
      <c r="AJ53" s="49"/>
      <c r="AK53" s="39"/>
      <c r="AL53" s="39"/>
      <c r="AM53" s="20"/>
      <c r="AN53" s="20"/>
      <c r="AO53" s="20"/>
      <c r="AP53" s="20"/>
      <c r="AQ53" s="54"/>
      <c r="AR53" s="31"/>
      <c r="AS53" s="20"/>
      <c r="AT53" s="20"/>
      <c r="AU53" s="20"/>
      <c r="AV53" s="20"/>
      <c r="AW53" s="20"/>
      <c r="AX53" s="20"/>
      <c r="AY53" s="34"/>
      <c r="AZ53" s="20"/>
      <c r="BA53" s="20"/>
      <c r="BB53" s="20"/>
      <c r="BC53" s="47"/>
      <c r="BD53" s="20"/>
      <c r="BE53" s="20"/>
      <c r="BF53" s="81"/>
    </row>
    <row r="54" spans="33:58" s="52" customFormat="1" ht="20.100000000000001" customHeight="1">
      <c r="AG54" s="25"/>
      <c r="AH54" s="20"/>
      <c r="AI54" s="37"/>
      <c r="AJ54" s="49"/>
      <c r="AK54" s="39"/>
      <c r="AL54" s="39"/>
      <c r="AM54" s="20"/>
      <c r="AN54" s="20"/>
      <c r="AO54" s="20"/>
      <c r="AP54" s="20"/>
      <c r="AQ54" s="54"/>
      <c r="AR54" s="31"/>
      <c r="AS54" s="20"/>
      <c r="AT54" s="20"/>
      <c r="AU54" s="20"/>
      <c r="AV54" s="20"/>
      <c r="AW54" s="20"/>
      <c r="AX54" s="20"/>
      <c r="AY54" s="34"/>
      <c r="AZ54" s="20"/>
      <c r="BA54" s="20"/>
      <c r="BB54" s="20"/>
      <c r="BC54" s="11"/>
      <c r="BD54" s="20"/>
      <c r="BE54" s="20"/>
      <c r="BF54" s="81"/>
    </row>
    <row r="55" spans="33:58" s="52" customFormat="1" ht="20.100000000000001" customHeight="1">
      <c r="AG55" s="25"/>
      <c r="AH55" s="20"/>
      <c r="AI55" s="37"/>
      <c r="AJ55" s="49"/>
      <c r="AK55" s="38"/>
      <c r="AL55" s="37"/>
      <c r="AM55" s="20"/>
      <c r="AN55" s="34"/>
      <c r="AO55" s="20"/>
      <c r="AP55" s="20"/>
      <c r="AQ55" s="54"/>
      <c r="AR55" s="31"/>
      <c r="AS55" s="34"/>
      <c r="AT55" s="49"/>
      <c r="AU55" s="20"/>
      <c r="AV55" s="20"/>
      <c r="AW55" s="20"/>
      <c r="AX55" s="20"/>
      <c r="AY55" s="34"/>
      <c r="AZ55" s="20"/>
      <c r="BA55" s="20"/>
      <c r="BB55" s="20"/>
      <c r="BC55" s="11"/>
      <c r="BD55" s="20"/>
      <c r="BE55" s="20"/>
      <c r="BF55" s="81"/>
    </row>
    <row r="56" spans="33:58" s="52" customFormat="1" ht="20.100000000000001" customHeight="1">
      <c r="AG56" s="25"/>
      <c r="AH56" s="20"/>
      <c r="AI56" s="37"/>
      <c r="AJ56" s="49"/>
      <c r="AK56" s="38"/>
      <c r="AL56" s="37"/>
      <c r="AM56" s="20"/>
      <c r="AN56" s="34"/>
      <c r="AO56" s="20"/>
      <c r="AP56" s="20"/>
      <c r="AQ56" s="54"/>
      <c r="AR56" s="31"/>
      <c r="AS56" s="34"/>
      <c r="AT56" s="49"/>
      <c r="AU56" s="20"/>
      <c r="AV56" s="20"/>
      <c r="AW56" s="20"/>
      <c r="AX56" s="20"/>
      <c r="AY56" s="34"/>
      <c r="AZ56" s="20"/>
      <c r="BA56" s="20"/>
      <c r="BB56" s="20"/>
      <c r="BC56" s="11"/>
      <c r="BD56" s="20"/>
      <c r="BE56" s="20"/>
      <c r="BF56" s="81"/>
    </row>
    <row r="57" spans="33:58" s="52" customFormat="1" ht="20.100000000000001" customHeight="1">
      <c r="AG57" s="25"/>
      <c r="AH57" s="20"/>
      <c r="AI57" s="37"/>
      <c r="AJ57" s="49"/>
      <c r="AK57" s="38"/>
      <c r="AL57" s="37"/>
      <c r="AM57" s="20"/>
      <c r="AN57" s="34"/>
      <c r="AO57" s="20"/>
      <c r="AP57" s="20"/>
      <c r="AQ57" s="54"/>
      <c r="AR57" s="31"/>
      <c r="AS57" s="34"/>
      <c r="AT57" s="49"/>
      <c r="AU57" s="20"/>
      <c r="AV57" s="20"/>
      <c r="AW57" s="20"/>
      <c r="AX57" s="20"/>
      <c r="AY57" s="34"/>
      <c r="AZ57" s="20"/>
      <c r="BA57" s="20"/>
      <c r="BB57" s="20"/>
      <c r="BC57" s="11"/>
      <c r="BD57" s="20"/>
      <c r="BE57" s="20"/>
      <c r="BF57" s="81"/>
    </row>
    <row r="58" spans="33:58" s="52" customFormat="1" ht="20.100000000000001" customHeight="1">
      <c r="AG58" s="25"/>
      <c r="AH58" s="20"/>
      <c r="AI58" s="37"/>
      <c r="AJ58" s="49"/>
      <c r="AK58" s="38"/>
      <c r="AL58" s="37"/>
      <c r="AM58" s="20"/>
      <c r="AN58" s="34"/>
      <c r="AO58" s="20"/>
      <c r="AP58" s="20"/>
      <c r="AQ58" s="54"/>
      <c r="AR58" s="31"/>
      <c r="AS58" s="34"/>
      <c r="AT58" s="49"/>
      <c r="AU58" s="20"/>
      <c r="AV58" s="20"/>
      <c r="AW58" s="20"/>
      <c r="AX58" s="20"/>
      <c r="AY58" s="34"/>
      <c r="AZ58" s="20"/>
      <c r="BA58" s="20"/>
      <c r="BB58" s="20"/>
      <c r="BC58" s="11"/>
      <c r="BD58" s="20"/>
      <c r="BE58" s="20"/>
      <c r="BF58" s="81"/>
    </row>
    <row r="59" spans="33:58" s="52" customFormat="1" ht="20.100000000000001" customHeight="1">
      <c r="AG59" s="25"/>
      <c r="AH59" s="20"/>
      <c r="AI59" s="37"/>
      <c r="AJ59" s="49"/>
      <c r="AK59" s="38"/>
      <c r="AL59" s="37"/>
      <c r="AM59" s="20"/>
      <c r="AN59" s="20"/>
      <c r="AO59" s="20"/>
      <c r="AP59" s="20"/>
      <c r="AQ59" s="54"/>
      <c r="AR59" s="31"/>
      <c r="AS59" s="20"/>
      <c r="AT59" s="20"/>
      <c r="AU59" s="20"/>
      <c r="AV59" s="20"/>
      <c r="AW59" s="20"/>
      <c r="AX59" s="20"/>
      <c r="AY59" s="34"/>
      <c r="AZ59" s="20"/>
      <c r="BA59" s="20"/>
      <c r="BB59" s="20"/>
      <c r="BC59" s="20"/>
      <c r="BD59" s="20"/>
      <c r="BE59" s="20"/>
      <c r="BF59" s="81"/>
    </row>
    <row r="60" spans="33:58" s="52" customFormat="1" ht="20.100000000000001" customHeight="1">
      <c r="AG60" s="25"/>
      <c r="AH60" s="20"/>
      <c r="AI60" s="37"/>
      <c r="AJ60" s="49"/>
      <c r="AK60" s="39"/>
      <c r="AL60" s="39"/>
      <c r="AM60" s="20"/>
      <c r="AN60" s="20"/>
      <c r="AO60" s="20"/>
      <c r="AP60" s="20"/>
      <c r="AQ60" s="54"/>
      <c r="AR60" s="31"/>
      <c r="AS60" s="20"/>
      <c r="AT60" s="20"/>
      <c r="AU60" s="20"/>
      <c r="AV60" s="20"/>
      <c r="AW60" s="20"/>
      <c r="AX60" s="20"/>
      <c r="AY60" s="34"/>
      <c r="AZ60" s="20"/>
      <c r="BA60" s="20"/>
      <c r="BB60" s="20"/>
      <c r="BC60" s="20"/>
      <c r="BD60" s="20"/>
      <c r="BE60" s="20"/>
      <c r="BF60" s="81"/>
    </row>
    <row r="61" spans="33:58" s="52" customFormat="1" ht="20.100000000000001" customHeight="1">
      <c r="AG61" s="25"/>
      <c r="AH61" s="20"/>
      <c r="AI61" s="37"/>
      <c r="AJ61" s="49"/>
      <c r="AK61" s="39"/>
      <c r="AL61" s="39"/>
      <c r="AM61" s="20"/>
      <c r="AN61" s="20"/>
      <c r="AO61" s="34"/>
      <c r="AP61" s="20"/>
      <c r="AQ61" s="54"/>
      <c r="AR61" s="31"/>
      <c r="AS61" s="20"/>
      <c r="AT61" s="20"/>
      <c r="AU61" s="34"/>
      <c r="AV61" s="49"/>
      <c r="AW61" s="20"/>
      <c r="AX61" s="20"/>
      <c r="AY61" s="34"/>
      <c r="AZ61" s="20"/>
      <c r="BA61" s="20"/>
      <c r="BB61" s="20"/>
      <c r="BC61" s="11"/>
      <c r="BD61" s="20"/>
      <c r="BE61" s="20"/>
      <c r="BF61" s="81"/>
    </row>
    <row r="62" spans="33:58" s="52" customFormat="1" ht="20.100000000000001" customHeight="1">
      <c r="AG62" s="25"/>
      <c r="AH62" s="20"/>
      <c r="AI62" s="37"/>
      <c r="AJ62" s="49"/>
      <c r="AK62" s="39"/>
      <c r="AL62" s="39"/>
      <c r="AM62" s="20"/>
      <c r="AN62" s="20"/>
      <c r="AO62" s="20"/>
      <c r="AP62" s="20"/>
      <c r="AQ62" s="54"/>
      <c r="AR62" s="31"/>
      <c r="AS62" s="20"/>
      <c r="AT62" s="20"/>
      <c r="AU62" s="20"/>
      <c r="AV62" s="20"/>
      <c r="AW62" s="20"/>
      <c r="AX62" s="20"/>
      <c r="AY62" s="34"/>
      <c r="AZ62" s="20"/>
      <c r="BA62" s="20"/>
      <c r="BB62" s="20"/>
      <c r="BC62" s="20"/>
      <c r="BD62" s="20"/>
      <c r="BE62" s="20"/>
      <c r="BF62" s="81"/>
    </row>
    <row r="63" spans="33:58" s="52" customFormat="1" ht="20.100000000000001" customHeight="1">
      <c r="AG63" s="25"/>
      <c r="AH63" s="20"/>
      <c r="AI63" s="37"/>
      <c r="AJ63" s="49"/>
      <c r="AK63" s="39"/>
      <c r="AL63" s="39"/>
      <c r="AM63" s="20"/>
      <c r="AN63" s="107"/>
      <c r="AO63" s="107"/>
      <c r="AP63" s="107"/>
      <c r="AQ63" s="54"/>
      <c r="AR63" s="31"/>
      <c r="AS63" s="107"/>
      <c r="AT63" s="107"/>
      <c r="AU63" s="107"/>
      <c r="AV63" s="107"/>
      <c r="AW63" s="107"/>
      <c r="AX63" s="107"/>
      <c r="AY63" s="34"/>
      <c r="AZ63" s="107"/>
      <c r="BA63" s="107"/>
      <c r="BB63" s="107"/>
      <c r="BC63" s="107"/>
      <c r="BD63" s="107"/>
      <c r="BE63" s="107"/>
      <c r="BF63" s="81"/>
    </row>
    <row r="64" spans="33:58" s="52" customFormat="1" ht="20.100000000000001" customHeight="1">
      <c r="AG64" s="25"/>
      <c r="AH64" s="14"/>
      <c r="AI64" s="14"/>
      <c r="AJ64" s="14"/>
      <c r="AK64" s="20"/>
      <c r="AL64" s="20"/>
      <c r="AM64" s="20"/>
      <c r="AN64" s="20"/>
      <c r="AO64" s="20"/>
      <c r="AP64" s="20"/>
      <c r="AQ64" s="54"/>
      <c r="AR64" s="31"/>
      <c r="AS64" s="20"/>
      <c r="AT64" s="20"/>
      <c r="AU64" s="20"/>
      <c r="AV64" s="20"/>
      <c r="AW64" s="20"/>
      <c r="AX64" s="20"/>
      <c r="AY64" s="34"/>
      <c r="AZ64" s="20"/>
      <c r="BA64" s="20"/>
      <c r="BB64" s="20"/>
      <c r="BC64" s="20"/>
      <c r="BD64" s="20"/>
      <c r="BE64" s="20"/>
      <c r="BF64" s="81"/>
    </row>
    <row r="65" spans="33:58" s="52" customFormat="1" ht="20.100000000000001" customHeight="1">
      <c r="AG65" s="25"/>
      <c r="AH65" s="14"/>
      <c r="AI65" s="37"/>
      <c r="AJ65" s="20"/>
      <c r="AK65" s="20"/>
      <c r="AL65" s="20"/>
      <c r="AM65" s="20"/>
      <c r="AN65" s="20"/>
      <c r="AO65" s="20"/>
      <c r="AP65" s="20"/>
      <c r="AQ65" s="54"/>
      <c r="AR65" s="31"/>
      <c r="AS65" s="20"/>
      <c r="AT65" s="20"/>
      <c r="AU65" s="20"/>
      <c r="AV65" s="20"/>
      <c r="AW65" s="20"/>
      <c r="AX65" s="20"/>
      <c r="AY65" s="102"/>
      <c r="AZ65" s="20"/>
      <c r="BA65" s="20"/>
      <c r="BB65" s="20"/>
      <c r="BC65" s="20"/>
      <c r="BD65" s="20"/>
      <c r="BE65" s="20"/>
      <c r="BF65" s="81"/>
    </row>
    <row r="66" spans="33:58" s="52" customFormat="1" ht="20.100000000000001" customHeight="1">
      <c r="AG66" s="25"/>
      <c r="AH66" s="51"/>
      <c r="AI66" s="51"/>
      <c r="AJ66" s="48"/>
      <c r="AK66" s="48"/>
      <c r="AL66" s="51"/>
      <c r="AM66" s="20"/>
      <c r="AN66" s="54"/>
      <c r="AO66" s="20"/>
      <c r="AP66" s="20"/>
      <c r="AQ66" s="54"/>
      <c r="AR66" s="31"/>
      <c r="AS66" s="20"/>
      <c r="AT66" s="32"/>
      <c r="AU66" s="20"/>
      <c r="AV66" s="20"/>
      <c r="AW66" s="20"/>
      <c r="AX66" s="20"/>
      <c r="AY66" s="102"/>
      <c r="AZ66" s="20"/>
      <c r="BA66" s="20"/>
      <c r="BB66" s="20"/>
      <c r="BC66" s="26"/>
      <c r="BD66" s="20"/>
      <c r="BE66" s="20"/>
      <c r="BF66" s="81"/>
    </row>
    <row r="67" spans="33:58" s="52" customFormat="1" ht="20.100000000000001" customHeight="1">
      <c r="AG67" s="25"/>
      <c r="AH67" s="37"/>
      <c r="AI67" s="37"/>
      <c r="AJ67" s="39"/>
      <c r="AK67" s="39"/>
      <c r="AL67" s="39"/>
      <c r="AM67" s="20"/>
      <c r="AN67" s="54"/>
      <c r="AO67" s="54"/>
      <c r="AP67" s="20"/>
      <c r="AQ67" s="54"/>
      <c r="AR67" s="31"/>
      <c r="AS67" s="20"/>
      <c r="AT67" s="33"/>
      <c r="AU67" s="20"/>
      <c r="AV67" s="33"/>
      <c r="AW67" s="33"/>
      <c r="AX67" s="20"/>
      <c r="AY67" s="102"/>
      <c r="AZ67" s="20"/>
      <c r="BA67" s="20"/>
      <c r="BB67" s="20"/>
      <c r="BC67" s="26"/>
      <c r="BD67" s="20"/>
      <c r="BE67" s="20"/>
      <c r="BF67" s="81"/>
    </row>
    <row r="68" spans="33:58" s="52" customFormat="1" ht="20.100000000000001" customHeight="1">
      <c r="AG68" s="25"/>
      <c r="AH68" s="37"/>
      <c r="AI68" s="37"/>
      <c r="AJ68" s="39"/>
      <c r="AK68" s="39"/>
      <c r="AL68" s="39"/>
      <c r="AM68" s="20"/>
      <c r="AN68" s="54"/>
      <c r="AO68" s="54"/>
      <c r="AP68" s="20"/>
      <c r="AQ68" s="54"/>
      <c r="AR68" s="31"/>
      <c r="AS68" s="20"/>
      <c r="AT68" s="33"/>
      <c r="AU68" s="20"/>
      <c r="AV68" s="33"/>
      <c r="AW68" s="34"/>
      <c r="AX68" s="20"/>
      <c r="AY68" s="34"/>
      <c r="AZ68" s="20"/>
      <c r="BA68" s="20"/>
      <c r="BB68" s="20"/>
      <c r="BC68" s="26"/>
      <c r="BD68" s="20"/>
      <c r="BE68" s="20"/>
      <c r="BF68" s="81"/>
    </row>
    <row r="69" spans="33:58" s="52" customFormat="1" ht="20.100000000000001" customHeight="1">
      <c r="AG69" s="25"/>
      <c r="AH69" s="37"/>
      <c r="AI69" s="37"/>
      <c r="AJ69" s="39"/>
      <c r="AK69" s="39"/>
      <c r="AL69" s="39"/>
      <c r="AM69" s="20"/>
      <c r="AN69" s="54"/>
      <c r="AO69" s="54"/>
      <c r="AP69" s="20"/>
      <c r="AQ69" s="54"/>
      <c r="AR69" s="31"/>
      <c r="AS69" s="20"/>
      <c r="AT69" s="33"/>
      <c r="AU69" s="20"/>
      <c r="AV69" s="33"/>
      <c r="AW69" s="34"/>
      <c r="AX69" s="20"/>
      <c r="AY69" s="34"/>
      <c r="AZ69" s="20"/>
      <c r="BA69" s="20"/>
      <c r="BB69" s="20"/>
      <c r="BC69" s="26"/>
      <c r="BD69" s="20"/>
      <c r="BE69" s="20"/>
      <c r="BF69" s="81"/>
    </row>
    <row r="70" spans="33:58" s="52" customFormat="1" ht="20.100000000000001" customHeight="1">
      <c r="AG70" s="25"/>
      <c r="AH70" s="37"/>
      <c r="AI70" s="37"/>
      <c r="AJ70" s="39"/>
      <c r="AK70" s="39"/>
      <c r="AL70" s="39"/>
      <c r="AM70" s="20"/>
      <c r="AN70" s="54"/>
      <c r="AO70" s="54"/>
      <c r="AP70" s="20"/>
      <c r="AQ70" s="54"/>
      <c r="AR70" s="31"/>
      <c r="AS70" s="20"/>
      <c r="AT70" s="33"/>
      <c r="AU70" s="20"/>
      <c r="AV70" s="33"/>
      <c r="AW70" s="34"/>
      <c r="AX70" s="20"/>
      <c r="AY70" s="34"/>
      <c r="AZ70" s="20"/>
      <c r="BA70" s="20"/>
      <c r="BB70" s="20"/>
      <c r="BC70" s="26"/>
      <c r="BD70" s="20"/>
      <c r="BE70" s="20"/>
      <c r="BF70" s="81"/>
    </row>
    <row r="71" spans="33:58" s="52" customFormat="1" ht="20.100000000000001" customHeight="1">
      <c r="AG71" s="25"/>
      <c r="AH71" s="37"/>
      <c r="AI71" s="37"/>
      <c r="AJ71" s="39"/>
      <c r="AK71" s="39"/>
      <c r="AL71" s="39"/>
      <c r="AM71" s="20"/>
      <c r="AN71" s="54"/>
      <c r="AO71" s="54"/>
      <c r="AP71" s="20"/>
      <c r="AQ71" s="54"/>
      <c r="AR71" s="31"/>
      <c r="AS71" s="20"/>
      <c r="AT71" s="33"/>
      <c r="AU71" s="20"/>
      <c r="AV71" s="33"/>
      <c r="AW71" s="34"/>
      <c r="AX71" s="20"/>
      <c r="AY71" s="34"/>
      <c r="AZ71" s="20"/>
      <c r="BA71" s="20"/>
      <c r="BB71" s="20"/>
      <c r="BC71" s="26"/>
      <c r="BD71" s="20"/>
      <c r="BE71" s="20"/>
      <c r="BF71" s="81"/>
    </row>
    <row r="72" spans="33:58" s="52" customFormat="1" ht="20.100000000000001" customHeight="1">
      <c r="AG72" s="25"/>
      <c r="AH72" s="37"/>
      <c r="AI72" s="37"/>
      <c r="AJ72" s="39"/>
      <c r="AK72" s="39"/>
      <c r="AL72" s="39"/>
      <c r="AM72" s="20"/>
      <c r="AN72" s="54"/>
      <c r="AO72" s="20"/>
      <c r="AP72" s="20"/>
      <c r="AQ72" s="54"/>
      <c r="AR72" s="31"/>
      <c r="AS72" s="20"/>
      <c r="AT72" s="33"/>
      <c r="AU72" s="20"/>
      <c r="AV72" s="20"/>
      <c r="AW72" s="20"/>
      <c r="AX72" s="20"/>
      <c r="AY72" s="34"/>
      <c r="AZ72" s="20"/>
      <c r="BA72" s="20"/>
      <c r="BB72" s="20"/>
      <c r="BC72" s="26"/>
      <c r="BD72" s="20"/>
      <c r="BE72" s="20"/>
      <c r="BF72" s="81"/>
    </row>
    <row r="73" spans="33:58" s="52" customFormat="1" ht="20.100000000000001" customHeight="1">
      <c r="AG73" s="25"/>
      <c r="AH73" s="37"/>
      <c r="AI73" s="20"/>
      <c r="AJ73" s="20"/>
      <c r="AK73" s="20"/>
      <c r="AL73" s="20"/>
      <c r="AM73" s="20"/>
      <c r="AN73" s="20"/>
      <c r="AO73" s="20"/>
      <c r="AP73" s="20"/>
      <c r="AQ73" s="54"/>
      <c r="AR73" s="31"/>
      <c r="AS73" s="20"/>
      <c r="AT73" s="20"/>
      <c r="AU73" s="20"/>
      <c r="AV73" s="20"/>
      <c r="AW73" s="20"/>
      <c r="AX73" s="20"/>
      <c r="AY73" s="34"/>
      <c r="AZ73" s="20"/>
      <c r="BA73" s="20"/>
      <c r="BB73" s="20"/>
      <c r="BC73" s="20"/>
      <c r="BD73" s="20"/>
      <c r="BE73" s="20"/>
      <c r="BF73" s="81"/>
    </row>
  </sheetData>
  <mergeCells count="52">
    <mergeCell ref="BE4:BE5"/>
    <mergeCell ref="AZ4:AZ5"/>
    <mergeCell ref="BA4:BA5"/>
    <mergeCell ref="AH4:AH5"/>
    <mergeCell ref="AJ4:AJ5"/>
    <mergeCell ref="AK4:AK5"/>
    <mergeCell ref="AI4:AI5"/>
    <mergeCell ref="AY4:AY5"/>
    <mergeCell ref="AG7:AJ7"/>
    <mergeCell ref="AQ3:AX3"/>
    <mergeCell ref="AL4:AL5"/>
    <mergeCell ref="AW4:AX4"/>
    <mergeCell ref="AG1:AH1"/>
    <mergeCell ref="AG2:BF2"/>
    <mergeCell ref="AG3:AG5"/>
    <mergeCell ref="AS4:AT4"/>
    <mergeCell ref="AU4:AV4"/>
    <mergeCell ref="BB4:BB5"/>
    <mergeCell ref="BC4:BC5"/>
    <mergeCell ref="BF3:BF5"/>
    <mergeCell ref="AM4:AP4"/>
    <mergeCell ref="AQ4:AR4"/>
    <mergeCell ref="BD4:BD5"/>
    <mergeCell ref="AY3:BE3"/>
    <mergeCell ref="AH3:AP3"/>
    <mergeCell ref="A7:C7"/>
    <mergeCell ref="A3:A5"/>
    <mergeCell ref="D4:D5"/>
    <mergeCell ref="C4:C5"/>
    <mergeCell ref="F3:K3"/>
    <mergeCell ref="L4:M4"/>
    <mergeCell ref="W3:AC3"/>
    <mergeCell ref="Y4:Y5"/>
    <mergeCell ref="Z4:Z5"/>
    <mergeCell ref="L3:V3"/>
    <mergeCell ref="AA4:AA5"/>
    <mergeCell ref="X4:X5"/>
    <mergeCell ref="G4:G5"/>
    <mergeCell ref="W4:W5"/>
    <mergeCell ref="AC4:AC5"/>
    <mergeCell ref="A1:B1"/>
    <mergeCell ref="B3:B5"/>
    <mergeCell ref="F4:F5"/>
    <mergeCell ref="A2:AD2"/>
    <mergeCell ref="N4:P4"/>
    <mergeCell ref="Q4:S4"/>
    <mergeCell ref="AD3:AD5"/>
    <mergeCell ref="C3:D3"/>
    <mergeCell ref="E3:E5"/>
    <mergeCell ref="H4:K4"/>
    <mergeCell ref="T4:V4"/>
    <mergeCell ref="AB4:AB5"/>
  </mergeCells>
  <phoneticPr fontId="2" type="noConversion"/>
  <printOptions horizontalCentered="1"/>
  <pageMargins left="0.39370078740157483" right="0.39370078740157483" top="0.98425196850393704" bottom="0.78740157480314965" header="0.51181102362204722" footer="0.51181102362204722"/>
  <pageSetup paperSize="9" scale="6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5"/>
  <sheetViews>
    <sheetView showGridLines="0" tabSelected="1" topLeftCell="A10" zoomScale="80" zoomScaleNormal="80" workbookViewId="0">
      <selection activeCell="G5" sqref="G5"/>
    </sheetView>
  </sheetViews>
  <sheetFormatPr defaultRowHeight="14.25"/>
  <cols>
    <col min="1" max="1" width="12.5" customWidth="1"/>
    <col min="2" max="2" width="10.875" customWidth="1"/>
    <col min="3" max="3" width="12.125" customWidth="1"/>
    <col min="4" max="4" width="22.875" customWidth="1"/>
    <col min="5" max="5" width="21.875" customWidth="1"/>
    <col min="6" max="6" width="9" style="5"/>
  </cols>
  <sheetData>
    <row r="1" spans="1:7">
      <c r="A1" s="2" t="s">
        <v>42</v>
      </c>
      <c r="G1" s="5"/>
    </row>
    <row r="2" spans="1:7" ht="51" customHeight="1">
      <c r="A2" s="161" t="s">
        <v>72</v>
      </c>
      <c r="B2" s="162"/>
      <c r="C2" s="162"/>
      <c r="D2" s="162"/>
      <c r="E2" s="162"/>
      <c r="G2" s="5"/>
    </row>
    <row r="3" spans="1:7" ht="15" customHeight="1">
      <c r="A3" s="176" t="s">
        <v>44</v>
      </c>
      <c r="B3" s="177"/>
      <c r="C3" s="178"/>
      <c r="D3" s="185" t="s">
        <v>54</v>
      </c>
      <c r="E3" s="178"/>
      <c r="G3" s="5"/>
    </row>
    <row r="4" spans="1:7" ht="97.5" customHeight="1">
      <c r="A4" s="179"/>
      <c r="B4" s="180"/>
      <c r="C4" s="181"/>
      <c r="D4" s="179"/>
      <c r="E4" s="181"/>
      <c r="G4" s="5"/>
    </row>
    <row r="5" spans="1:7" ht="46.5" customHeight="1">
      <c r="A5" s="182"/>
      <c r="B5" s="183"/>
      <c r="C5" s="184"/>
      <c r="D5" s="182"/>
      <c r="E5" s="184"/>
      <c r="G5" s="5"/>
    </row>
    <row r="6" spans="1:7" ht="28.5" customHeight="1">
      <c r="A6" s="167" t="s">
        <v>48</v>
      </c>
      <c r="B6" s="1" t="s">
        <v>9</v>
      </c>
      <c r="C6" s="1" t="s">
        <v>51</v>
      </c>
      <c r="D6" s="100" t="s">
        <v>52</v>
      </c>
      <c r="E6" s="1" t="s">
        <v>53</v>
      </c>
      <c r="G6" s="5"/>
    </row>
    <row r="7" spans="1:7" ht="28.5" customHeight="1">
      <c r="A7" s="167"/>
      <c r="B7" s="10" t="s">
        <v>76</v>
      </c>
      <c r="C7" s="8"/>
      <c r="D7" s="12"/>
      <c r="E7" s="8"/>
      <c r="G7" s="5"/>
    </row>
    <row r="8" spans="1:7" ht="28.5" customHeight="1">
      <c r="A8" s="167"/>
      <c r="B8" s="10" t="s">
        <v>74</v>
      </c>
      <c r="C8" s="98">
        <f>SUM(C9:C11)</f>
        <v>28</v>
      </c>
      <c r="D8" s="98">
        <f>SUM(D9:D11)</f>
        <v>28.4</v>
      </c>
      <c r="E8" s="98">
        <f>SUM(E9:E11)</f>
        <v>47</v>
      </c>
      <c r="G8" s="5"/>
    </row>
    <row r="9" spans="1:7" ht="28.5" customHeight="1">
      <c r="A9" s="167"/>
      <c r="B9" s="16" t="s">
        <v>88</v>
      </c>
      <c r="C9" s="12">
        <v>28</v>
      </c>
      <c r="D9" s="99">
        <v>28.4</v>
      </c>
      <c r="E9" s="99">
        <v>47</v>
      </c>
      <c r="G9" s="5"/>
    </row>
    <row r="10" spans="1:7" ht="28.5" customHeight="1">
      <c r="A10" s="167"/>
      <c r="B10" s="16"/>
      <c r="C10" s="12"/>
      <c r="D10" s="99"/>
      <c r="E10" s="99"/>
      <c r="G10" s="5"/>
    </row>
    <row r="11" spans="1:7" ht="28.5" customHeight="1">
      <c r="A11" s="167"/>
      <c r="B11" s="16"/>
      <c r="C11" s="12"/>
      <c r="D11" s="99"/>
      <c r="E11" s="99"/>
      <c r="G11" s="5"/>
    </row>
    <row r="12" spans="1:7" ht="21.95" customHeight="1">
      <c r="A12" s="167" t="s">
        <v>47</v>
      </c>
      <c r="B12" s="171"/>
      <c r="C12" s="171"/>
      <c r="D12" s="171"/>
      <c r="E12" s="171"/>
      <c r="G12" s="5"/>
    </row>
    <row r="13" spans="1:7" ht="21.95" customHeight="1">
      <c r="A13" s="167"/>
      <c r="B13" s="170"/>
      <c r="C13" s="170"/>
      <c r="D13" s="170"/>
      <c r="E13" s="170"/>
      <c r="G13" s="5"/>
    </row>
    <row r="14" spans="1:7" ht="21.95" customHeight="1">
      <c r="A14" s="167"/>
      <c r="B14" s="170"/>
      <c r="C14" s="170"/>
      <c r="D14" s="170"/>
      <c r="E14" s="170"/>
      <c r="G14" s="5"/>
    </row>
    <row r="15" spans="1:7" ht="21.95" customHeight="1">
      <c r="A15" s="167"/>
      <c r="B15" s="169" t="s">
        <v>45</v>
      </c>
      <c r="C15" s="169"/>
      <c r="D15" s="169"/>
      <c r="E15" s="169"/>
      <c r="G15" s="5"/>
    </row>
    <row r="16" spans="1:7" ht="21.95" customHeight="1">
      <c r="A16" s="163" t="s">
        <v>49</v>
      </c>
      <c r="B16" s="164"/>
      <c r="C16" s="164"/>
      <c r="D16" s="164"/>
      <c r="E16" s="164"/>
      <c r="G16" s="5"/>
    </row>
    <row r="17" spans="1:7" ht="21.95" customHeight="1">
      <c r="A17" s="163"/>
      <c r="B17" s="165"/>
      <c r="C17" s="165"/>
      <c r="D17" s="165"/>
      <c r="E17" s="165"/>
      <c r="G17" s="5"/>
    </row>
    <row r="18" spans="1:7" ht="21.95" customHeight="1">
      <c r="A18" s="163"/>
      <c r="B18" s="165"/>
      <c r="C18" s="165"/>
      <c r="D18" s="165"/>
      <c r="E18" s="165"/>
      <c r="G18" s="5"/>
    </row>
    <row r="19" spans="1:7" ht="21.95" customHeight="1">
      <c r="A19" s="163"/>
      <c r="B19" s="166" t="s">
        <v>45</v>
      </c>
      <c r="C19" s="166"/>
      <c r="D19" s="166"/>
      <c r="E19" s="166"/>
      <c r="G19" s="5"/>
    </row>
    <row r="20" spans="1:7" ht="21.95" customHeight="1">
      <c r="A20" s="167" t="s">
        <v>50</v>
      </c>
      <c r="B20" s="171"/>
      <c r="C20" s="171"/>
      <c r="D20" s="171"/>
      <c r="E20" s="171"/>
      <c r="G20" s="5"/>
    </row>
    <row r="21" spans="1:7" ht="21.95" customHeight="1">
      <c r="A21" s="167"/>
      <c r="B21" s="170"/>
      <c r="C21" s="170"/>
      <c r="D21" s="170"/>
      <c r="E21" s="170"/>
      <c r="G21" s="5"/>
    </row>
    <row r="22" spans="1:7" ht="21.95" customHeight="1">
      <c r="A22" s="167"/>
      <c r="B22" s="170"/>
      <c r="C22" s="170"/>
      <c r="D22" s="170"/>
      <c r="E22" s="170"/>
      <c r="G22" s="5"/>
    </row>
    <row r="23" spans="1:7" ht="21.95" customHeight="1">
      <c r="A23" s="167"/>
      <c r="B23" s="168" t="s">
        <v>46</v>
      </c>
      <c r="C23" s="168"/>
      <c r="D23" s="168"/>
      <c r="E23" s="168"/>
      <c r="G23" s="5"/>
    </row>
    <row r="24" spans="1:7">
      <c r="A24" s="7"/>
      <c r="B24" s="7"/>
      <c r="C24" s="7"/>
      <c r="D24" s="7"/>
      <c r="E24" s="7"/>
      <c r="G24" s="5"/>
    </row>
    <row r="25" spans="1:7" ht="14.25" customHeight="1">
      <c r="A25" s="160" t="s">
        <v>160</v>
      </c>
      <c r="B25" s="160"/>
      <c r="C25" s="160" t="s">
        <v>162</v>
      </c>
      <c r="D25" s="160"/>
      <c r="E25" s="108" t="s">
        <v>161</v>
      </c>
    </row>
  </sheetData>
  <mergeCells count="21">
    <mergeCell ref="B20:E20"/>
    <mergeCell ref="B21:E21"/>
    <mergeCell ref="B22:E22"/>
    <mergeCell ref="B12:E12"/>
    <mergeCell ref="B13:E13"/>
    <mergeCell ref="A25:B25"/>
    <mergeCell ref="C25:D25"/>
    <mergeCell ref="D3:E5"/>
    <mergeCell ref="A2:E2"/>
    <mergeCell ref="A16:A19"/>
    <mergeCell ref="B16:E16"/>
    <mergeCell ref="B17:E17"/>
    <mergeCell ref="B18:E18"/>
    <mergeCell ref="B19:E19"/>
    <mergeCell ref="A6:A11"/>
    <mergeCell ref="A3:C5"/>
    <mergeCell ref="B23:E23"/>
    <mergeCell ref="B15:E15"/>
    <mergeCell ref="B14:E14"/>
    <mergeCell ref="A20:A23"/>
    <mergeCell ref="A12:A15"/>
  </mergeCells>
  <phoneticPr fontId="2" type="noConversion"/>
  <printOptions horizontalCentered="1" verticalCentered="1"/>
  <pageMargins left="0.7" right="0.7" top="0.75" bottom="0.75" header="0.3" footer="0.3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H18"/>
  <sheetViews>
    <sheetView showGridLines="0" showZeros="0" topLeftCell="A10" zoomScale="80" zoomScaleNormal="80" workbookViewId="0">
      <selection activeCell="A3" sqref="A3"/>
    </sheetView>
  </sheetViews>
  <sheetFormatPr defaultRowHeight="14.25"/>
  <cols>
    <col min="1" max="1" width="14" style="62" customWidth="1"/>
    <col min="2" max="2" width="10.75" style="62" customWidth="1"/>
    <col min="3" max="3" width="11" style="62" customWidth="1"/>
    <col min="4" max="6" width="13.625" style="62" customWidth="1"/>
    <col min="7" max="7" width="10.625" style="62" customWidth="1"/>
    <col min="8" max="8" width="11.25" style="62" customWidth="1"/>
    <col min="9" max="16384" width="9" style="62"/>
  </cols>
  <sheetData>
    <row r="1" spans="1:8">
      <c r="A1" s="83" t="s">
        <v>43</v>
      </c>
      <c r="B1" s="83"/>
    </row>
    <row r="2" spans="1:8" ht="41.25" customHeight="1">
      <c r="A2" s="172" t="s">
        <v>73</v>
      </c>
      <c r="B2" s="173"/>
      <c r="C2" s="173"/>
      <c r="D2" s="173"/>
      <c r="E2" s="173"/>
      <c r="F2" s="173"/>
      <c r="G2" s="173"/>
      <c r="H2" s="84"/>
    </row>
    <row r="3" spans="1:8" s="85" customFormat="1" ht="30" customHeight="1">
      <c r="A3" s="85" t="s">
        <v>163</v>
      </c>
      <c r="G3" s="86" t="s">
        <v>39</v>
      </c>
    </row>
    <row r="4" spans="1:8" s="87" customFormat="1" ht="69" customHeight="1">
      <c r="A4" s="88" t="s">
        <v>4</v>
      </c>
      <c r="B4" s="88" t="s">
        <v>55</v>
      </c>
      <c r="C4" s="88" t="s">
        <v>56</v>
      </c>
      <c r="D4" s="88" t="s">
        <v>57</v>
      </c>
      <c r="E4" s="88" t="s">
        <v>40</v>
      </c>
      <c r="F4" s="88" t="s">
        <v>38</v>
      </c>
      <c r="G4" s="88" t="s">
        <v>8</v>
      </c>
    </row>
    <row r="5" spans="1:8" s="87" customFormat="1" ht="36" customHeight="1">
      <c r="A5" s="88" t="s">
        <v>8</v>
      </c>
      <c r="B5" s="88"/>
      <c r="C5" s="88"/>
      <c r="D5" s="88"/>
      <c r="E5" s="88"/>
      <c r="F5" s="88"/>
      <c r="G5" s="88"/>
    </row>
    <row r="6" spans="1:8" s="91" customFormat="1" ht="36" customHeight="1">
      <c r="A6" s="94" t="s">
        <v>75</v>
      </c>
      <c r="B6" s="89"/>
      <c r="C6" s="90"/>
      <c r="D6" s="90"/>
      <c r="E6" s="90"/>
      <c r="F6" s="90"/>
      <c r="G6" s="88"/>
    </row>
    <row r="7" spans="1:8" s="91" customFormat="1" ht="36" customHeight="1">
      <c r="A7" s="94"/>
      <c r="B7" s="89"/>
      <c r="C7" s="90"/>
      <c r="D7" s="90"/>
      <c r="E7" s="90"/>
      <c r="F7" s="90"/>
      <c r="G7" s="88"/>
    </row>
    <row r="8" spans="1:8" s="91" customFormat="1" ht="36" customHeight="1">
      <c r="A8" s="94"/>
      <c r="B8" s="89"/>
      <c r="C8" s="90"/>
      <c r="D8" s="90"/>
      <c r="E8" s="90"/>
      <c r="F8" s="90"/>
      <c r="G8" s="88"/>
    </row>
    <row r="9" spans="1:8" s="91" customFormat="1" ht="36" customHeight="1">
      <c r="A9" s="94"/>
      <c r="B9" s="89"/>
      <c r="C9" s="90"/>
      <c r="D9" s="90"/>
      <c r="E9" s="90"/>
      <c r="F9" s="90"/>
      <c r="G9" s="88"/>
    </row>
    <row r="10" spans="1:8" s="91" customFormat="1" ht="36" customHeight="1">
      <c r="A10" s="89"/>
      <c r="B10" s="89"/>
      <c r="C10" s="90"/>
      <c r="D10" s="90"/>
      <c r="E10" s="90"/>
      <c r="F10" s="90"/>
      <c r="G10" s="88"/>
    </row>
    <row r="11" spans="1:8" s="91" customFormat="1" ht="36" customHeight="1">
      <c r="A11" s="95" t="s">
        <v>74</v>
      </c>
      <c r="B11" s="98">
        <f t="shared" ref="B11:G11" si="0">SUM(B12:B17)</f>
        <v>316</v>
      </c>
      <c r="C11" s="98">
        <f t="shared" si="0"/>
        <v>33</v>
      </c>
      <c r="D11" s="98">
        <f t="shared" si="0"/>
        <v>0</v>
      </c>
      <c r="E11" s="98">
        <f t="shared" si="0"/>
        <v>0</v>
      </c>
      <c r="F11" s="98">
        <f t="shared" si="0"/>
        <v>166</v>
      </c>
      <c r="G11" s="98">
        <f t="shared" si="0"/>
        <v>515</v>
      </c>
    </row>
    <row r="12" spans="1:8" s="91" customFormat="1" ht="36" customHeight="1">
      <c r="A12" s="96" t="s">
        <v>88</v>
      </c>
      <c r="B12" s="101">
        <v>316</v>
      </c>
      <c r="C12" s="101">
        <v>33</v>
      </c>
      <c r="D12" s="101">
        <v>0</v>
      </c>
      <c r="E12" s="101">
        <v>0</v>
      </c>
      <c r="F12" s="101">
        <v>166</v>
      </c>
      <c r="G12" s="101">
        <f t="shared" ref="G12" si="1">SUM(B12:F12)</f>
        <v>515</v>
      </c>
    </row>
    <row r="13" spans="1:8" s="91" customFormat="1" ht="36" customHeight="1">
      <c r="A13" s="96"/>
      <c r="B13" s="101"/>
      <c r="C13" s="101"/>
      <c r="D13" s="101"/>
      <c r="E13" s="101"/>
      <c r="F13" s="101"/>
      <c r="G13" s="101"/>
    </row>
    <row r="14" spans="1:8" s="91" customFormat="1" ht="36" customHeight="1">
      <c r="A14" s="96"/>
      <c r="B14" s="101"/>
      <c r="C14" s="101"/>
      <c r="D14" s="101"/>
      <c r="E14" s="101"/>
      <c r="F14" s="101"/>
      <c r="G14" s="101"/>
    </row>
    <row r="15" spans="1:8" s="91" customFormat="1" ht="36" customHeight="1">
      <c r="A15" s="96"/>
      <c r="B15" s="101"/>
      <c r="C15" s="101"/>
      <c r="D15" s="101"/>
      <c r="E15" s="101"/>
      <c r="F15" s="101"/>
      <c r="G15" s="101"/>
    </row>
    <row r="16" spans="1:8" s="91" customFormat="1" ht="36" customHeight="1">
      <c r="A16" s="96"/>
      <c r="B16" s="101"/>
      <c r="C16" s="101"/>
      <c r="D16" s="101"/>
      <c r="E16" s="101"/>
      <c r="F16" s="101"/>
      <c r="G16" s="101"/>
    </row>
    <row r="17" spans="1:7" s="91" customFormat="1" ht="36" customHeight="1">
      <c r="A17" s="96"/>
      <c r="B17" s="101"/>
      <c r="C17" s="101"/>
      <c r="D17" s="101"/>
      <c r="E17" s="101"/>
      <c r="F17" s="101"/>
      <c r="G17" s="101"/>
    </row>
    <row r="18" spans="1:7" ht="33" customHeight="1">
      <c r="A18" s="175" t="s">
        <v>159</v>
      </c>
      <c r="B18" s="175"/>
      <c r="C18" s="174" t="s">
        <v>157</v>
      </c>
      <c r="D18" s="174"/>
      <c r="E18" s="174"/>
      <c r="F18" s="174" t="s">
        <v>158</v>
      </c>
      <c r="G18" s="174"/>
    </row>
  </sheetData>
  <mergeCells count="4">
    <mergeCell ref="A2:G2"/>
    <mergeCell ref="F18:G18"/>
    <mergeCell ref="C18:E18"/>
    <mergeCell ref="A18:B18"/>
  </mergeCells>
  <phoneticPr fontId="2" type="noConversion"/>
  <printOptions horizontalCentered="1"/>
  <pageMargins left="0.59055118110236215" right="0.39370078740157483" top="1.0629921259842521" bottom="0.82677165354330706" header="0.62992125984251968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表一11</vt:lpstr>
      <vt:lpstr>表二11</vt:lpstr>
      <vt:lpstr>表一12</vt:lpstr>
      <vt:lpstr>表二12</vt:lpstr>
      <vt:lpstr>评估申报表</vt:lpstr>
      <vt:lpstr>资金落实表</vt:lpstr>
    </vt:vector>
  </TitlesOfParts>
  <Company>zt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</dc:creator>
  <cp:lastModifiedBy>微软用户</cp:lastModifiedBy>
  <cp:lastPrinted>2016-11-21T03:11:56Z</cp:lastPrinted>
  <dcterms:created xsi:type="dcterms:W3CDTF">2006-11-27T10:39:02Z</dcterms:created>
  <dcterms:modified xsi:type="dcterms:W3CDTF">2016-11-21T03:18:25Z</dcterms:modified>
</cp:coreProperties>
</file>