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200"/>
  </bookViews>
  <sheets>
    <sheet name="贫困人口" sheetId="1" r:id="rId1"/>
    <sheet name="光伏扶贫项目" sheetId="2" r:id="rId2"/>
    <sheet name="Sheet3" sheetId="3" r:id="rId3"/>
  </sheets>
  <definedNames>
    <definedName name="_xlnm._FilterDatabase" localSheetId="0" hidden="1">贫困人口!$A$4:$R$105</definedName>
    <definedName name="_xlnm._FilterDatabase" localSheetId="1" hidden="1">光伏扶贫项目!$A$4:$M$88</definedName>
    <definedName name="_xlnm.Print_Titles" localSheetId="0">贫困人口!$3:$4</definedName>
  </definedNames>
  <calcPr calcId="144525"/>
</workbook>
</file>

<file path=xl/sharedStrings.xml><?xml version="1.0" encoding="utf-8"?>
<sst xmlns="http://schemas.openxmlformats.org/spreadsheetml/2006/main" count="191">
  <si>
    <t>附件1</t>
  </si>
  <si>
    <t>2016年贫困人口产业发展帮扶资金项目计划安排表</t>
  </si>
  <si>
    <t>乡镇名称</t>
  </si>
  <si>
    <t>项目单位
名称</t>
  </si>
  <si>
    <t>项目类别</t>
  </si>
  <si>
    <t>项目名称</t>
  </si>
  <si>
    <t>项目建设内容及规模</t>
  </si>
  <si>
    <t>项目投入（万元）</t>
  </si>
  <si>
    <t>扶持贫困人口（人）</t>
  </si>
  <si>
    <t>农民年增收(万元)</t>
  </si>
  <si>
    <t>备注</t>
  </si>
  <si>
    <t>合计</t>
  </si>
  <si>
    <t>财扶资金</t>
  </si>
  <si>
    <t>其它资金</t>
  </si>
  <si>
    <t>农民自筹</t>
  </si>
  <si>
    <t>2015年</t>
  </si>
  <si>
    <t>2016年</t>
  </si>
  <si>
    <t>西岩镇</t>
  </si>
  <si>
    <t>产业发展</t>
  </si>
  <si>
    <t>贫困人口减贫</t>
  </si>
  <si>
    <t>帮扶贫困人口发展产业</t>
  </si>
  <si>
    <t>金紫乡</t>
  </si>
  <si>
    <t>茅坪镇</t>
  </si>
  <si>
    <t>儒林镇</t>
  </si>
  <si>
    <t>丹口镇</t>
  </si>
  <si>
    <t>五团镇</t>
  </si>
  <si>
    <t>长安营镇</t>
  </si>
  <si>
    <t>白毛坪乡</t>
  </si>
  <si>
    <t>兰蓉乡</t>
  </si>
  <si>
    <t>汀坪乡</t>
  </si>
  <si>
    <t>土桥农场</t>
  </si>
  <si>
    <t>蒋坊乡</t>
  </si>
  <si>
    <t>威溪乡</t>
  </si>
  <si>
    <t>兴隆村</t>
  </si>
  <si>
    <t>转龙村</t>
  </si>
  <si>
    <t>尖坪村</t>
  </si>
  <si>
    <t>漆家村</t>
  </si>
  <si>
    <t>连云村</t>
  </si>
  <si>
    <t>长佃村</t>
  </si>
  <si>
    <t>双洪村</t>
  </si>
  <si>
    <t>伍家村</t>
  </si>
  <si>
    <t>太塘村</t>
  </si>
  <si>
    <t>杨田村</t>
  </si>
  <si>
    <t>沙桥村</t>
  </si>
  <si>
    <t>瑶塘村</t>
  </si>
  <si>
    <t>桐源村</t>
  </si>
  <si>
    <t>白水村</t>
  </si>
  <si>
    <t>江西村</t>
  </si>
  <si>
    <t>七里坪居委会</t>
  </si>
  <si>
    <t>谭家冲村</t>
  </si>
  <si>
    <t>白竹山村</t>
  </si>
  <si>
    <t>大塘村</t>
  </si>
  <si>
    <t>高茆塘村</t>
  </si>
  <si>
    <t>坪水村</t>
  </si>
  <si>
    <t>骑龙村</t>
  </si>
  <si>
    <t>白岩山村</t>
  </si>
  <si>
    <t>界头村</t>
  </si>
  <si>
    <t>大木山村</t>
  </si>
  <si>
    <t>甘溪村</t>
  </si>
  <si>
    <t>贺家寨村</t>
  </si>
  <si>
    <t>栗坪村</t>
  </si>
  <si>
    <t>金水村</t>
  </si>
  <si>
    <t>拦牛坪村</t>
  </si>
  <si>
    <t>飞鹿村</t>
  </si>
  <si>
    <t>木大坪村</t>
  </si>
  <si>
    <t>藤缠村</t>
  </si>
  <si>
    <t>新枧水村</t>
  </si>
  <si>
    <t>白石园村</t>
  </si>
  <si>
    <t>仙鹅村</t>
  </si>
  <si>
    <t>沙洲村</t>
  </si>
  <si>
    <t>龙寨村</t>
  </si>
  <si>
    <t>水头村</t>
  </si>
  <si>
    <t>坪子寨村</t>
  </si>
  <si>
    <t>坳头坪村</t>
  </si>
  <si>
    <t>斜头山村</t>
  </si>
  <si>
    <t>洞头山村</t>
  </si>
  <si>
    <t>大桥头村</t>
  </si>
  <si>
    <t>栏牛塘村</t>
  </si>
  <si>
    <t>安乐村</t>
  </si>
  <si>
    <t>龙塘村</t>
  </si>
  <si>
    <t>大河村</t>
  </si>
  <si>
    <t>杨梅坳村</t>
  </si>
  <si>
    <t>大坪水村</t>
  </si>
  <si>
    <t>大冲头村</t>
  </si>
  <si>
    <t>隘上村</t>
  </si>
  <si>
    <t>蓬洞村</t>
  </si>
  <si>
    <t>东河村</t>
  </si>
  <si>
    <t>上岩村</t>
  </si>
  <si>
    <t>桂花村</t>
  </si>
  <si>
    <t>独宿村</t>
  </si>
  <si>
    <t>一居委会</t>
  </si>
  <si>
    <t>二居委会</t>
  </si>
  <si>
    <t>初水村</t>
  </si>
  <si>
    <t>江头司村</t>
  </si>
  <si>
    <t>石空村</t>
  </si>
  <si>
    <t>铺路水村</t>
  </si>
  <si>
    <t>橫洲村</t>
  </si>
  <si>
    <t>茶园村</t>
  </si>
  <si>
    <t>坪山村</t>
  </si>
  <si>
    <t>德胜村</t>
  </si>
  <si>
    <t>长兴村</t>
  </si>
  <si>
    <t>上排村</t>
  </si>
  <si>
    <t>六甲村</t>
  </si>
  <si>
    <t>八树村</t>
  </si>
  <si>
    <t>岩寨村</t>
  </si>
  <si>
    <t>蕨枝坪村</t>
  </si>
  <si>
    <t>水推村</t>
  </si>
  <si>
    <t>白毛坪村</t>
  </si>
  <si>
    <t>卡田村</t>
  </si>
  <si>
    <t>小寨村</t>
  </si>
  <si>
    <t>义山园村</t>
  </si>
  <si>
    <t>侯家寨村</t>
  </si>
  <si>
    <t>青峰村</t>
  </si>
  <si>
    <t>兰子坪村</t>
  </si>
  <si>
    <t>枫界村</t>
  </si>
  <si>
    <t>黄伞村</t>
  </si>
  <si>
    <t>大坳头村</t>
  </si>
  <si>
    <t>黔峰村</t>
  </si>
  <si>
    <t>新寨村</t>
  </si>
  <si>
    <t>水源村</t>
  </si>
  <si>
    <t>土桥农场管理区</t>
  </si>
  <si>
    <t>叶头工区</t>
  </si>
  <si>
    <t>合  计</t>
  </si>
  <si>
    <t>附件2</t>
  </si>
  <si>
    <t>2016年光伏扶贫项目资金计划安排表</t>
  </si>
  <si>
    <t>扶持贫困人口</t>
  </si>
  <si>
    <t>整合涉农资金</t>
  </si>
  <si>
    <t>户数</t>
  </si>
  <si>
    <t>人数</t>
  </si>
  <si>
    <t>白毛坪</t>
  </si>
  <si>
    <t>光伏电站</t>
  </si>
  <si>
    <t>建设光伏电站60千瓦</t>
  </si>
  <si>
    <t>横板桥村</t>
  </si>
  <si>
    <t>胜利村</t>
  </si>
  <si>
    <t>和平村</t>
  </si>
  <si>
    <t>大横村</t>
  </si>
  <si>
    <t>太平村</t>
  </si>
  <si>
    <t>大阳村</t>
  </si>
  <si>
    <t>坳岭村</t>
  </si>
  <si>
    <t>大岔坪村</t>
  </si>
  <si>
    <t>永平村</t>
  </si>
  <si>
    <t>群旺村</t>
  </si>
  <si>
    <t>丹口村</t>
  </si>
  <si>
    <t>前进村</t>
  </si>
  <si>
    <t>双顺村</t>
  </si>
  <si>
    <t>沙洲岩门村</t>
  </si>
  <si>
    <t>金树村</t>
  </si>
  <si>
    <t>巡头村</t>
  </si>
  <si>
    <t>中山社区居委会</t>
  </si>
  <si>
    <t>恒洲村</t>
  </si>
  <si>
    <t>白水头村</t>
  </si>
  <si>
    <t>大同村</t>
  </si>
  <si>
    <t>太和村</t>
  </si>
  <si>
    <t>柳林村</t>
  </si>
  <si>
    <t>金龙村</t>
  </si>
  <si>
    <t>金山村</t>
  </si>
  <si>
    <t>尖头田村</t>
  </si>
  <si>
    <t>会龙村</t>
  </si>
  <si>
    <t>长乐村</t>
  </si>
  <si>
    <t>金兴村</t>
  </si>
  <si>
    <t>高坪村</t>
  </si>
  <si>
    <t>玺盆水村</t>
  </si>
  <si>
    <t>双桥村</t>
  </si>
  <si>
    <t>南门村</t>
  </si>
  <si>
    <t>玉屏村</t>
  </si>
  <si>
    <t>兰藤村</t>
  </si>
  <si>
    <t>白云湖村</t>
  </si>
  <si>
    <t>苗岭村</t>
  </si>
  <si>
    <t>塔溪村</t>
  </si>
  <si>
    <t>古田村</t>
  </si>
  <si>
    <t>杨梅村</t>
  </si>
  <si>
    <t>汀坪村</t>
  </si>
  <si>
    <t>横水村</t>
  </si>
  <si>
    <t>太阳村</t>
  </si>
  <si>
    <t>蓬瀛村</t>
  </si>
  <si>
    <t>金童山村</t>
  </si>
  <si>
    <t>银杉村</t>
  </si>
  <si>
    <t>茶山村</t>
  </si>
  <si>
    <t>江坪村</t>
  </si>
  <si>
    <t>安福村</t>
  </si>
  <si>
    <t>长安营</t>
  </si>
  <si>
    <t>新岭村</t>
  </si>
  <si>
    <t>六马六甲村</t>
  </si>
  <si>
    <t>大寨村</t>
  </si>
  <si>
    <t>黄洋村</t>
  </si>
  <si>
    <t>永丰村</t>
  </si>
  <si>
    <t>联心村</t>
  </si>
  <si>
    <t>碧云村</t>
  </si>
  <si>
    <t>联塘村</t>
  </si>
  <si>
    <t>源水村</t>
  </si>
  <si>
    <t xml:space="preserve">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</si>
</sst>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indexed="8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5" borderId="7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16" fillId="12" borderId="11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105"/>
  <sheetViews>
    <sheetView tabSelected="1" workbookViewId="0">
      <selection activeCell="Q91" sqref="Q91"/>
    </sheetView>
  </sheetViews>
  <sheetFormatPr defaultColWidth="9" defaultRowHeight="12"/>
  <cols>
    <col min="1" max="1" width="7.75" style="15" customWidth="1"/>
    <col min="2" max="2" width="9.5" style="15" customWidth="1"/>
    <col min="3" max="3" width="9.25" style="15" customWidth="1"/>
    <col min="4" max="4" width="11.875" style="15" customWidth="1"/>
    <col min="5" max="5" width="18.875" style="15" customWidth="1"/>
    <col min="6" max="6" width="7.75" style="15" customWidth="1"/>
    <col min="7" max="7" width="7.375" style="15" customWidth="1"/>
    <col min="8" max="8" width="7.875" style="15" customWidth="1"/>
    <col min="9" max="9" width="8.75" style="15" customWidth="1"/>
    <col min="10" max="10" width="7.25" style="15" customWidth="1"/>
    <col min="11" max="11" width="7.5" style="15" customWidth="1"/>
    <col min="12" max="12" width="8.625" style="15" customWidth="1"/>
    <col min="13" max="13" width="10.125" style="15" customWidth="1"/>
    <col min="14" max="14" width="7.875" style="15" customWidth="1"/>
    <col min="15" max="42" width="9" style="15"/>
    <col min="43" max="43" width="6.375" style="15" customWidth="1"/>
    <col min="44" max="46" width="9" style="15"/>
    <col min="47" max="47" width="12.25" style="15" customWidth="1"/>
    <col min="48" max="54" width="9" style="15"/>
    <col min="55" max="55" width="5.75" style="15" customWidth="1"/>
    <col min="56" max="16384" width="9" style="15"/>
  </cols>
  <sheetData>
    <row r="1" spans="1:1">
      <c r="A1" s="15" t="s">
        <v>0</v>
      </c>
    </row>
    <row r="2" ht="46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="15" customFormat="1" ht="31" customHeight="1" spans="1:14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7" t="s">
        <v>7</v>
      </c>
      <c r="G3" s="18"/>
      <c r="H3" s="18"/>
      <c r="I3" s="23"/>
      <c r="J3" s="18" t="s">
        <v>8</v>
      </c>
      <c r="K3" s="18"/>
      <c r="L3" s="18"/>
      <c r="M3" s="20" t="s">
        <v>9</v>
      </c>
      <c r="N3" s="20" t="s">
        <v>10</v>
      </c>
    </row>
    <row r="4" s="15" customFormat="1" ht="36" customHeight="1" spans="1:14">
      <c r="A4" s="19"/>
      <c r="B4" s="19"/>
      <c r="C4" s="19"/>
      <c r="D4" s="19"/>
      <c r="E4" s="19"/>
      <c r="F4" s="20" t="s">
        <v>11</v>
      </c>
      <c r="G4" s="20" t="s">
        <v>12</v>
      </c>
      <c r="H4" s="20" t="s">
        <v>13</v>
      </c>
      <c r="I4" s="20" t="s">
        <v>14</v>
      </c>
      <c r="J4" s="20" t="s">
        <v>15</v>
      </c>
      <c r="K4" s="20" t="s">
        <v>16</v>
      </c>
      <c r="L4" s="17" t="s">
        <v>11</v>
      </c>
      <c r="M4" s="20"/>
      <c r="N4" s="20"/>
    </row>
    <row r="5" s="15" customFormat="1" ht="22" customHeight="1" spans="1:14">
      <c r="A5" s="19" t="s">
        <v>17</v>
      </c>
      <c r="B5" s="19" t="s">
        <v>17</v>
      </c>
      <c r="C5" s="20" t="s">
        <v>18</v>
      </c>
      <c r="D5" s="20" t="s">
        <v>19</v>
      </c>
      <c r="E5" s="20" t="s">
        <v>20</v>
      </c>
      <c r="F5" s="20">
        <f t="shared" ref="F5:F15" si="0">G5+I5</f>
        <v>108.02</v>
      </c>
      <c r="G5" s="20">
        <v>68.52</v>
      </c>
      <c r="H5" s="20">
        <v>0</v>
      </c>
      <c r="I5" s="20">
        <f t="shared" ref="I5:I14" si="1">J5*0.05</f>
        <v>39.5</v>
      </c>
      <c r="J5" s="20">
        <v>790</v>
      </c>
      <c r="K5" s="20">
        <v>0</v>
      </c>
      <c r="L5" s="17">
        <f t="shared" ref="L5:L13" si="2">J5+K5</f>
        <v>790</v>
      </c>
      <c r="M5" s="20">
        <f>L5*0.12</f>
        <v>94.8</v>
      </c>
      <c r="N5" s="20"/>
    </row>
    <row r="6" s="15" customFormat="1" ht="22" customHeight="1" spans="1:14">
      <c r="A6" s="19" t="s">
        <v>21</v>
      </c>
      <c r="B6" s="19" t="s">
        <v>21</v>
      </c>
      <c r="C6" s="20" t="s">
        <v>18</v>
      </c>
      <c r="D6" s="20" t="s">
        <v>19</v>
      </c>
      <c r="E6" s="20" t="s">
        <v>20</v>
      </c>
      <c r="F6" s="20">
        <f t="shared" si="0"/>
        <v>9.24</v>
      </c>
      <c r="G6" s="20">
        <v>7.44</v>
      </c>
      <c r="H6" s="20">
        <v>0</v>
      </c>
      <c r="I6" s="20">
        <f t="shared" si="1"/>
        <v>1.8</v>
      </c>
      <c r="J6" s="20">
        <v>36</v>
      </c>
      <c r="K6" s="20">
        <v>13</v>
      </c>
      <c r="L6" s="17">
        <f t="shared" si="2"/>
        <v>49</v>
      </c>
      <c r="M6" s="20">
        <f t="shared" ref="M6:M13" si="3">L6*0.12</f>
        <v>5.88</v>
      </c>
      <c r="N6" s="20"/>
    </row>
    <row r="7" s="15" customFormat="1" ht="22" customHeight="1" spans="1:14">
      <c r="A7" s="19" t="s">
        <v>22</v>
      </c>
      <c r="B7" s="19" t="s">
        <v>22</v>
      </c>
      <c r="C7" s="20" t="s">
        <v>18</v>
      </c>
      <c r="D7" s="20" t="s">
        <v>19</v>
      </c>
      <c r="E7" s="20" t="s">
        <v>20</v>
      </c>
      <c r="F7" s="20">
        <f t="shared" si="0"/>
        <v>33.13</v>
      </c>
      <c r="G7" s="20">
        <v>26.28</v>
      </c>
      <c r="H7" s="20">
        <v>0</v>
      </c>
      <c r="I7" s="20">
        <f t="shared" si="1"/>
        <v>6.85</v>
      </c>
      <c r="J7" s="20">
        <v>137</v>
      </c>
      <c r="K7" s="20">
        <v>82</v>
      </c>
      <c r="L7" s="17">
        <f t="shared" si="2"/>
        <v>219</v>
      </c>
      <c r="M7" s="20">
        <f t="shared" si="3"/>
        <v>26.28</v>
      </c>
      <c r="N7" s="20"/>
    </row>
    <row r="8" s="15" customFormat="1" ht="22" customHeight="1" spans="1:14">
      <c r="A8" s="19" t="s">
        <v>23</v>
      </c>
      <c r="B8" s="19" t="s">
        <v>23</v>
      </c>
      <c r="C8" s="20" t="s">
        <v>18</v>
      </c>
      <c r="D8" s="20" t="s">
        <v>19</v>
      </c>
      <c r="E8" s="20" t="s">
        <v>20</v>
      </c>
      <c r="F8" s="20">
        <f t="shared" si="0"/>
        <v>190.83</v>
      </c>
      <c r="G8" s="20">
        <v>136.08</v>
      </c>
      <c r="H8" s="20">
        <v>0</v>
      </c>
      <c r="I8" s="20">
        <f t="shared" si="1"/>
        <v>54.75</v>
      </c>
      <c r="J8" s="20">
        <v>1095</v>
      </c>
      <c r="K8" s="20">
        <v>39</v>
      </c>
      <c r="L8" s="17">
        <f t="shared" si="2"/>
        <v>1134</v>
      </c>
      <c r="M8" s="20">
        <f t="shared" si="3"/>
        <v>136.08</v>
      </c>
      <c r="N8" s="20"/>
    </row>
    <row r="9" s="15" customFormat="1" ht="22" customHeight="1" spans="1:14">
      <c r="A9" s="19" t="s">
        <v>24</v>
      </c>
      <c r="B9" s="19" t="s">
        <v>24</v>
      </c>
      <c r="C9" s="20" t="s">
        <v>18</v>
      </c>
      <c r="D9" s="20" t="s">
        <v>19</v>
      </c>
      <c r="E9" s="20" t="s">
        <v>20</v>
      </c>
      <c r="F9" s="20">
        <f t="shared" si="0"/>
        <v>88.59</v>
      </c>
      <c r="G9" s="20">
        <v>68.04</v>
      </c>
      <c r="H9" s="20">
        <v>0</v>
      </c>
      <c r="I9" s="20">
        <f t="shared" si="1"/>
        <v>20.55</v>
      </c>
      <c r="J9" s="20">
        <v>411</v>
      </c>
      <c r="K9" s="20">
        <v>206</v>
      </c>
      <c r="L9" s="17">
        <f t="shared" si="2"/>
        <v>617</v>
      </c>
      <c r="M9" s="20">
        <f t="shared" si="3"/>
        <v>74.04</v>
      </c>
      <c r="N9" s="20"/>
    </row>
    <row r="10" s="15" customFormat="1" ht="22" customHeight="1" spans="1:14">
      <c r="A10" s="19" t="s">
        <v>25</v>
      </c>
      <c r="B10" s="19" t="s">
        <v>25</v>
      </c>
      <c r="C10" s="20" t="s">
        <v>18</v>
      </c>
      <c r="D10" s="20" t="s">
        <v>19</v>
      </c>
      <c r="E10" s="20" t="s">
        <v>20</v>
      </c>
      <c r="F10" s="20">
        <f t="shared" si="0"/>
        <v>3.74</v>
      </c>
      <c r="G10" s="20">
        <v>2.64</v>
      </c>
      <c r="H10" s="20">
        <v>0</v>
      </c>
      <c r="I10" s="20">
        <f t="shared" si="1"/>
        <v>1.1</v>
      </c>
      <c r="J10" s="20">
        <v>22</v>
      </c>
      <c r="K10" s="20">
        <v>12</v>
      </c>
      <c r="L10" s="17">
        <f t="shared" si="2"/>
        <v>34</v>
      </c>
      <c r="M10" s="20">
        <f t="shared" si="3"/>
        <v>4.08</v>
      </c>
      <c r="N10" s="20"/>
    </row>
    <row r="11" s="15" customFormat="1" ht="22" customHeight="1" spans="1:14">
      <c r="A11" s="19" t="s">
        <v>26</v>
      </c>
      <c r="B11" s="19" t="s">
        <v>26</v>
      </c>
      <c r="C11" s="20" t="s">
        <v>18</v>
      </c>
      <c r="D11" s="20" t="s">
        <v>19</v>
      </c>
      <c r="E11" s="20" t="s">
        <v>20</v>
      </c>
      <c r="F11" s="20">
        <f t="shared" si="0"/>
        <v>52.4</v>
      </c>
      <c r="G11" s="20">
        <v>33.4</v>
      </c>
      <c r="H11" s="20">
        <v>0</v>
      </c>
      <c r="I11" s="20">
        <f t="shared" si="1"/>
        <v>19</v>
      </c>
      <c r="J11" s="20">
        <v>380</v>
      </c>
      <c r="K11" s="20">
        <v>51</v>
      </c>
      <c r="L11" s="17">
        <f t="shared" si="2"/>
        <v>431</v>
      </c>
      <c r="M11" s="20">
        <f t="shared" si="3"/>
        <v>51.72</v>
      </c>
      <c r="N11" s="20"/>
    </row>
    <row r="12" s="15" customFormat="1" ht="22" customHeight="1" spans="1:14">
      <c r="A12" s="19" t="s">
        <v>27</v>
      </c>
      <c r="B12" s="19" t="s">
        <v>27</v>
      </c>
      <c r="C12" s="20" t="s">
        <v>18</v>
      </c>
      <c r="D12" s="20" t="s">
        <v>19</v>
      </c>
      <c r="E12" s="20" t="s">
        <v>20</v>
      </c>
      <c r="F12" s="20">
        <f t="shared" si="0"/>
        <v>126.75</v>
      </c>
      <c r="G12" s="20">
        <v>67.8</v>
      </c>
      <c r="H12" s="20">
        <v>0</v>
      </c>
      <c r="I12" s="20">
        <f t="shared" si="1"/>
        <v>58.95</v>
      </c>
      <c r="J12" s="20">
        <v>1179</v>
      </c>
      <c r="K12" s="20">
        <v>20</v>
      </c>
      <c r="L12" s="17">
        <f t="shared" si="2"/>
        <v>1199</v>
      </c>
      <c r="M12" s="20">
        <f t="shared" si="3"/>
        <v>143.88</v>
      </c>
      <c r="N12" s="20"/>
    </row>
    <row r="13" s="15" customFormat="1" ht="22" customHeight="1" spans="1:14">
      <c r="A13" s="19" t="s">
        <v>28</v>
      </c>
      <c r="B13" s="19" t="s">
        <v>28</v>
      </c>
      <c r="C13" s="20" t="s">
        <v>18</v>
      </c>
      <c r="D13" s="20" t="s">
        <v>19</v>
      </c>
      <c r="E13" s="20" t="s">
        <v>20</v>
      </c>
      <c r="F13" s="20">
        <f t="shared" si="0"/>
        <v>65.67</v>
      </c>
      <c r="G13" s="20">
        <v>32.72</v>
      </c>
      <c r="H13" s="20">
        <v>0</v>
      </c>
      <c r="I13" s="20">
        <f t="shared" si="1"/>
        <v>32.95</v>
      </c>
      <c r="J13" s="20">
        <v>659</v>
      </c>
      <c r="K13" s="20">
        <v>5</v>
      </c>
      <c r="L13" s="17">
        <f t="shared" si="2"/>
        <v>664</v>
      </c>
      <c r="M13" s="20">
        <f t="shared" si="3"/>
        <v>79.68</v>
      </c>
      <c r="N13" s="20"/>
    </row>
    <row r="14" s="15" customFormat="1" ht="22" customHeight="1" spans="1:14">
      <c r="A14" s="19" t="s">
        <v>29</v>
      </c>
      <c r="B14" s="19" t="s">
        <v>29</v>
      </c>
      <c r="C14" s="20" t="s">
        <v>18</v>
      </c>
      <c r="D14" s="20" t="s">
        <v>19</v>
      </c>
      <c r="E14" s="20" t="s">
        <v>20</v>
      </c>
      <c r="F14" s="20">
        <f t="shared" si="0"/>
        <v>34.34</v>
      </c>
      <c r="G14" s="20">
        <v>24.24</v>
      </c>
      <c r="H14" s="20">
        <v>0</v>
      </c>
      <c r="I14" s="20">
        <v>10.1</v>
      </c>
      <c r="J14" s="20">
        <v>0</v>
      </c>
      <c r="K14" s="20">
        <v>202</v>
      </c>
      <c r="L14" s="17">
        <v>202</v>
      </c>
      <c r="M14" s="20">
        <v>24.24</v>
      </c>
      <c r="N14" s="20"/>
    </row>
    <row r="15" s="15" customFormat="1" ht="22" customHeight="1" spans="1:14">
      <c r="A15" s="19" t="s">
        <v>30</v>
      </c>
      <c r="B15" s="19" t="s">
        <v>30</v>
      </c>
      <c r="C15" s="20" t="s">
        <v>18</v>
      </c>
      <c r="D15" s="20" t="s">
        <v>19</v>
      </c>
      <c r="E15" s="20" t="s">
        <v>20</v>
      </c>
      <c r="F15" s="20">
        <f t="shared" si="0"/>
        <v>0.34</v>
      </c>
      <c r="G15" s="20">
        <v>0.24</v>
      </c>
      <c r="H15" s="20">
        <v>0</v>
      </c>
      <c r="I15" s="20">
        <v>0.1</v>
      </c>
      <c r="J15" s="20">
        <v>0</v>
      </c>
      <c r="K15" s="20">
        <v>2</v>
      </c>
      <c r="L15" s="17">
        <v>2</v>
      </c>
      <c r="M15" s="20">
        <v>0.24</v>
      </c>
      <c r="N15" s="20"/>
    </row>
    <row r="16" s="15" customFormat="1" ht="22" customHeight="1" spans="1:14">
      <c r="A16" s="19" t="s">
        <v>31</v>
      </c>
      <c r="B16" s="19" t="s">
        <v>31</v>
      </c>
      <c r="C16" s="20" t="s">
        <v>18</v>
      </c>
      <c r="D16" s="20" t="s">
        <v>19</v>
      </c>
      <c r="E16" s="20" t="s">
        <v>20</v>
      </c>
      <c r="F16" s="20">
        <f t="shared" ref="F16:F39" si="4">G16+I16</f>
        <v>1.53</v>
      </c>
      <c r="G16" s="20">
        <v>1.08</v>
      </c>
      <c r="H16" s="20">
        <v>0</v>
      </c>
      <c r="I16" s="20">
        <f>J16*0.05</f>
        <v>0.45</v>
      </c>
      <c r="J16" s="20">
        <v>9</v>
      </c>
      <c r="K16" s="20">
        <v>0</v>
      </c>
      <c r="L16" s="17">
        <f t="shared" ref="L16:L39" si="5">J16+K16</f>
        <v>9</v>
      </c>
      <c r="M16" s="20">
        <f>L16*0.12</f>
        <v>1.08</v>
      </c>
      <c r="N16" s="20"/>
    </row>
    <row r="17" s="15" customFormat="1" ht="21" customHeight="1" spans="1:14">
      <c r="A17" s="21" t="s">
        <v>32</v>
      </c>
      <c r="B17" s="22" t="s">
        <v>33</v>
      </c>
      <c r="C17" s="20" t="s">
        <v>18</v>
      </c>
      <c r="D17" s="20" t="s">
        <v>19</v>
      </c>
      <c r="E17" s="20" t="s">
        <v>20</v>
      </c>
      <c r="F17" s="20">
        <f t="shared" si="4"/>
        <v>11.62</v>
      </c>
      <c r="G17" s="20">
        <v>7.32</v>
      </c>
      <c r="H17" s="20">
        <v>0</v>
      </c>
      <c r="I17" s="20">
        <f>L17*0.05</f>
        <v>4.3</v>
      </c>
      <c r="J17" s="20">
        <v>34</v>
      </c>
      <c r="K17" s="20">
        <v>52</v>
      </c>
      <c r="L17" s="17">
        <f t="shared" si="5"/>
        <v>86</v>
      </c>
      <c r="M17" s="20">
        <f>L17*0.12</f>
        <v>10.32</v>
      </c>
      <c r="N17" s="20"/>
    </row>
    <row r="18" s="15" customFormat="1" ht="21" customHeight="1" spans="1:14">
      <c r="A18" s="21"/>
      <c r="B18" s="22" t="s">
        <v>34</v>
      </c>
      <c r="C18" s="20" t="s">
        <v>18</v>
      </c>
      <c r="D18" s="20" t="s">
        <v>19</v>
      </c>
      <c r="E18" s="20" t="s">
        <v>20</v>
      </c>
      <c r="F18" s="20">
        <f t="shared" si="4"/>
        <v>4.43</v>
      </c>
      <c r="G18" s="20">
        <v>0.28</v>
      </c>
      <c r="H18" s="20">
        <v>0</v>
      </c>
      <c r="I18" s="20">
        <f t="shared" ref="I18:I49" si="6">L18*0.05</f>
        <v>4.15</v>
      </c>
      <c r="J18" s="20">
        <v>32</v>
      </c>
      <c r="K18" s="20">
        <v>51</v>
      </c>
      <c r="L18" s="17">
        <f t="shared" si="5"/>
        <v>83</v>
      </c>
      <c r="M18" s="20">
        <f t="shared" ref="M18:M49" si="7">L18*0.12</f>
        <v>9.96</v>
      </c>
      <c r="N18" s="20"/>
    </row>
    <row r="19" s="15" customFormat="1" ht="21" customHeight="1" spans="1:14">
      <c r="A19" s="21"/>
      <c r="B19" s="22" t="s">
        <v>35</v>
      </c>
      <c r="C19" s="20" t="s">
        <v>18</v>
      </c>
      <c r="D19" s="20" t="s">
        <v>19</v>
      </c>
      <c r="E19" s="20" t="s">
        <v>20</v>
      </c>
      <c r="F19" s="20">
        <f t="shared" si="4"/>
        <v>11.08</v>
      </c>
      <c r="G19" s="20">
        <v>4.88</v>
      </c>
      <c r="H19" s="20">
        <v>0</v>
      </c>
      <c r="I19" s="20">
        <f t="shared" si="6"/>
        <v>6.2</v>
      </c>
      <c r="J19" s="20">
        <v>44</v>
      </c>
      <c r="K19" s="20">
        <v>80</v>
      </c>
      <c r="L19" s="17">
        <f t="shared" si="5"/>
        <v>124</v>
      </c>
      <c r="M19" s="20">
        <f t="shared" si="7"/>
        <v>14.88</v>
      </c>
      <c r="N19" s="20"/>
    </row>
    <row r="20" s="15" customFormat="1" ht="21" customHeight="1" spans="1:14">
      <c r="A20" s="21"/>
      <c r="B20" s="22" t="s">
        <v>36</v>
      </c>
      <c r="C20" s="20" t="s">
        <v>18</v>
      </c>
      <c r="D20" s="20" t="s">
        <v>19</v>
      </c>
      <c r="E20" s="20" t="s">
        <v>20</v>
      </c>
      <c r="F20" s="20">
        <f t="shared" si="4"/>
        <v>7.37</v>
      </c>
      <c r="G20" s="20">
        <v>4.32</v>
      </c>
      <c r="H20" s="20">
        <v>0</v>
      </c>
      <c r="I20" s="20">
        <f t="shared" si="6"/>
        <v>3.05</v>
      </c>
      <c r="J20" s="20">
        <v>31</v>
      </c>
      <c r="K20" s="20">
        <v>30</v>
      </c>
      <c r="L20" s="17">
        <f t="shared" si="5"/>
        <v>61</v>
      </c>
      <c r="M20" s="20">
        <f t="shared" si="7"/>
        <v>7.32</v>
      </c>
      <c r="N20" s="20"/>
    </row>
    <row r="21" s="15" customFormat="1" ht="21" customHeight="1" spans="1:14">
      <c r="A21" s="21"/>
      <c r="B21" s="22" t="s">
        <v>37</v>
      </c>
      <c r="C21" s="20" t="s">
        <v>18</v>
      </c>
      <c r="D21" s="20" t="s">
        <v>19</v>
      </c>
      <c r="E21" s="20" t="s">
        <v>20</v>
      </c>
      <c r="F21" s="20">
        <f t="shared" si="4"/>
        <v>11.11</v>
      </c>
      <c r="G21" s="20">
        <v>6.96</v>
      </c>
      <c r="H21" s="20">
        <v>0</v>
      </c>
      <c r="I21" s="20">
        <f t="shared" si="6"/>
        <v>4.15</v>
      </c>
      <c r="J21" s="20">
        <v>35</v>
      </c>
      <c r="K21" s="20">
        <v>48</v>
      </c>
      <c r="L21" s="17">
        <f t="shared" si="5"/>
        <v>83</v>
      </c>
      <c r="M21" s="20">
        <f t="shared" si="7"/>
        <v>9.96</v>
      </c>
      <c r="N21" s="20"/>
    </row>
    <row r="22" s="15" customFormat="1" ht="21" customHeight="1" spans="1:14">
      <c r="A22" s="21"/>
      <c r="B22" s="22" t="s">
        <v>38</v>
      </c>
      <c r="C22" s="20" t="s">
        <v>18</v>
      </c>
      <c r="D22" s="20" t="s">
        <v>19</v>
      </c>
      <c r="E22" s="20" t="s">
        <v>20</v>
      </c>
      <c r="F22" s="20">
        <f t="shared" si="4"/>
        <v>10.38</v>
      </c>
      <c r="G22" s="20">
        <v>5.73</v>
      </c>
      <c r="H22" s="20">
        <v>0</v>
      </c>
      <c r="I22" s="20">
        <f t="shared" si="6"/>
        <v>4.65</v>
      </c>
      <c r="J22" s="20">
        <v>43</v>
      </c>
      <c r="K22" s="20">
        <v>50</v>
      </c>
      <c r="L22" s="17">
        <f t="shared" si="5"/>
        <v>93</v>
      </c>
      <c r="M22" s="20">
        <f t="shared" si="7"/>
        <v>11.16</v>
      </c>
      <c r="N22" s="20"/>
    </row>
    <row r="23" s="15" customFormat="1" ht="21" customHeight="1" spans="1:14">
      <c r="A23" s="21" t="s">
        <v>17</v>
      </c>
      <c r="B23" s="22" t="s">
        <v>39</v>
      </c>
      <c r="C23" s="20" t="s">
        <v>18</v>
      </c>
      <c r="D23" s="20" t="s">
        <v>19</v>
      </c>
      <c r="E23" s="20" t="s">
        <v>20</v>
      </c>
      <c r="F23" s="20">
        <f t="shared" si="4"/>
        <v>35.8</v>
      </c>
      <c r="G23" s="20">
        <v>23.8</v>
      </c>
      <c r="H23" s="20">
        <v>0</v>
      </c>
      <c r="I23" s="20">
        <f t="shared" si="6"/>
        <v>12</v>
      </c>
      <c r="J23" s="20">
        <v>35</v>
      </c>
      <c r="K23" s="20">
        <v>205</v>
      </c>
      <c r="L23" s="17">
        <f t="shared" si="5"/>
        <v>240</v>
      </c>
      <c r="M23" s="20">
        <f t="shared" si="7"/>
        <v>28.8</v>
      </c>
      <c r="N23" s="20"/>
    </row>
    <row r="24" s="15" customFormat="1" ht="21" customHeight="1" spans="1:14">
      <c r="A24" s="21"/>
      <c r="B24" s="22" t="s">
        <v>40</v>
      </c>
      <c r="C24" s="20" t="s">
        <v>18</v>
      </c>
      <c r="D24" s="20" t="s">
        <v>19</v>
      </c>
      <c r="E24" s="20" t="s">
        <v>20</v>
      </c>
      <c r="F24" s="20">
        <f t="shared" si="4"/>
        <v>25.09</v>
      </c>
      <c r="G24" s="20">
        <v>16.24</v>
      </c>
      <c r="H24" s="20">
        <v>0</v>
      </c>
      <c r="I24" s="20">
        <f t="shared" si="6"/>
        <v>8.85</v>
      </c>
      <c r="J24" s="20">
        <v>77</v>
      </c>
      <c r="K24" s="20">
        <v>100</v>
      </c>
      <c r="L24" s="17">
        <f t="shared" si="5"/>
        <v>177</v>
      </c>
      <c r="M24" s="20">
        <f t="shared" si="7"/>
        <v>21.24</v>
      </c>
      <c r="N24" s="20"/>
    </row>
    <row r="25" s="15" customFormat="1" ht="21" customHeight="1" spans="1:14">
      <c r="A25" s="21"/>
      <c r="B25" s="22" t="s">
        <v>41</v>
      </c>
      <c r="C25" s="20" t="s">
        <v>18</v>
      </c>
      <c r="D25" s="20" t="s">
        <v>19</v>
      </c>
      <c r="E25" s="20" t="s">
        <v>20</v>
      </c>
      <c r="F25" s="20">
        <f t="shared" si="4"/>
        <v>40.9</v>
      </c>
      <c r="G25" s="20">
        <v>27.4</v>
      </c>
      <c r="H25" s="20">
        <v>0</v>
      </c>
      <c r="I25" s="20">
        <f t="shared" si="6"/>
        <v>13.5</v>
      </c>
      <c r="J25" s="20">
        <v>137</v>
      </c>
      <c r="K25" s="20">
        <v>133</v>
      </c>
      <c r="L25" s="17">
        <f t="shared" si="5"/>
        <v>270</v>
      </c>
      <c r="M25" s="20">
        <f t="shared" si="7"/>
        <v>32.4</v>
      </c>
      <c r="N25" s="20"/>
    </row>
    <row r="26" s="15" customFormat="1" ht="21" customHeight="1" spans="1:14">
      <c r="A26" s="21"/>
      <c r="B26" s="22" t="s">
        <v>42</v>
      </c>
      <c r="C26" s="20" t="s">
        <v>18</v>
      </c>
      <c r="D26" s="20" t="s">
        <v>19</v>
      </c>
      <c r="E26" s="20" t="s">
        <v>20</v>
      </c>
      <c r="F26" s="20">
        <f t="shared" si="4"/>
        <v>25.75</v>
      </c>
      <c r="G26" s="20">
        <v>17</v>
      </c>
      <c r="H26" s="20">
        <v>0</v>
      </c>
      <c r="I26" s="20">
        <f t="shared" si="6"/>
        <v>8.75</v>
      </c>
      <c r="J26" s="20">
        <v>64</v>
      </c>
      <c r="K26" s="20">
        <v>111</v>
      </c>
      <c r="L26" s="17">
        <f t="shared" si="5"/>
        <v>175</v>
      </c>
      <c r="M26" s="20">
        <f t="shared" si="7"/>
        <v>21</v>
      </c>
      <c r="N26" s="20"/>
    </row>
    <row r="27" s="15" customFormat="1" ht="21" customHeight="1" spans="1:14">
      <c r="A27" s="21"/>
      <c r="B27" s="22" t="s">
        <v>43</v>
      </c>
      <c r="C27" s="20" t="s">
        <v>18</v>
      </c>
      <c r="D27" s="20" t="s">
        <v>19</v>
      </c>
      <c r="E27" s="20" t="s">
        <v>20</v>
      </c>
      <c r="F27" s="20">
        <f t="shared" si="4"/>
        <v>44.66</v>
      </c>
      <c r="G27" s="20">
        <v>29.76</v>
      </c>
      <c r="H27" s="20">
        <v>0</v>
      </c>
      <c r="I27" s="20">
        <f t="shared" si="6"/>
        <v>14.9</v>
      </c>
      <c r="J27" s="20">
        <v>117</v>
      </c>
      <c r="K27" s="20">
        <v>181</v>
      </c>
      <c r="L27" s="17">
        <f t="shared" si="5"/>
        <v>298</v>
      </c>
      <c r="M27" s="20">
        <f t="shared" si="7"/>
        <v>35.76</v>
      </c>
      <c r="N27" s="20"/>
    </row>
    <row r="28" s="15" customFormat="1" ht="21" customHeight="1" spans="1:14">
      <c r="A28" s="21"/>
      <c r="B28" s="22" t="s">
        <v>44</v>
      </c>
      <c r="C28" s="20" t="s">
        <v>18</v>
      </c>
      <c r="D28" s="20" t="s">
        <v>19</v>
      </c>
      <c r="E28" s="20" t="s">
        <v>20</v>
      </c>
      <c r="F28" s="20">
        <f t="shared" si="4"/>
        <v>52.46</v>
      </c>
      <c r="G28" s="20">
        <v>35.56</v>
      </c>
      <c r="H28" s="20">
        <v>0</v>
      </c>
      <c r="I28" s="20">
        <f t="shared" si="6"/>
        <v>16.9</v>
      </c>
      <c r="J28" s="20">
        <v>100</v>
      </c>
      <c r="K28" s="20">
        <v>238</v>
      </c>
      <c r="L28" s="17">
        <f t="shared" si="5"/>
        <v>338</v>
      </c>
      <c r="M28" s="20">
        <f t="shared" si="7"/>
        <v>40.56</v>
      </c>
      <c r="N28" s="20"/>
    </row>
    <row r="29" s="15" customFormat="1" ht="21" customHeight="1" spans="1:14">
      <c r="A29" s="21"/>
      <c r="B29" s="22" t="s">
        <v>45</v>
      </c>
      <c r="C29" s="20" t="s">
        <v>18</v>
      </c>
      <c r="D29" s="20" t="s">
        <v>19</v>
      </c>
      <c r="E29" s="20" t="s">
        <v>20</v>
      </c>
      <c r="F29" s="20">
        <f t="shared" si="4"/>
        <v>13.25</v>
      </c>
      <c r="G29" s="20">
        <v>7</v>
      </c>
      <c r="H29" s="20">
        <v>0</v>
      </c>
      <c r="I29" s="20">
        <f t="shared" si="6"/>
        <v>6.25</v>
      </c>
      <c r="J29" s="20">
        <v>60</v>
      </c>
      <c r="K29" s="20">
        <v>65</v>
      </c>
      <c r="L29" s="17">
        <f t="shared" si="5"/>
        <v>125</v>
      </c>
      <c r="M29" s="20">
        <f t="shared" si="7"/>
        <v>15</v>
      </c>
      <c r="N29" s="20"/>
    </row>
    <row r="30" s="15" customFormat="1" ht="21" customHeight="1" spans="1:14">
      <c r="A30" s="21" t="s">
        <v>21</v>
      </c>
      <c r="B30" s="22" t="s">
        <v>46</v>
      </c>
      <c r="C30" s="20" t="s">
        <v>18</v>
      </c>
      <c r="D30" s="20" t="s">
        <v>19</v>
      </c>
      <c r="E30" s="20" t="s">
        <v>20</v>
      </c>
      <c r="F30" s="20">
        <f t="shared" si="4"/>
        <v>25.94</v>
      </c>
      <c r="G30" s="20">
        <v>16.84</v>
      </c>
      <c r="H30" s="20">
        <v>0</v>
      </c>
      <c r="I30" s="20">
        <f t="shared" si="6"/>
        <v>9.1</v>
      </c>
      <c r="J30" s="20">
        <v>82</v>
      </c>
      <c r="K30" s="20">
        <v>100</v>
      </c>
      <c r="L30" s="17">
        <f t="shared" si="5"/>
        <v>182</v>
      </c>
      <c r="M30" s="20">
        <f t="shared" si="7"/>
        <v>21.84</v>
      </c>
      <c r="N30" s="20"/>
    </row>
    <row r="31" s="15" customFormat="1" ht="21" customHeight="1" spans="1:14">
      <c r="A31" s="21"/>
      <c r="B31" s="22" t="s">
        <v>47</v>
      </c>
      <c r="C31" s="20" t="s">
        <v>18</v>
      </c>
      <c r="D31" s="20" t="s">
        <v>19</v>
      </c>
      <c r="E31" s="20" t="s">
        <v>20</v>
      </c>
      <c r="F31" s="20">
        <f t="shared" si="4"/>
        <v>39.71</v>
      </c>
      <c r="G31" s="20">
        <v>26.56</v>
      </c>
      <c r="H31" s="20">
        <v>0</v>
      </c>
      <c r="I31" s="20">
        <f t="shared" si="6"/>
        <v>13.15</v>
      </c>
      <c r="J31" s="20">
        <v>92</v>
      </c>
      <c r="K31" s="20">
        <v>171</v>
      </c>
      <c r="L31" s="17">
        <f t="shared" si="5"/>
        <v>263</v>
      </c>
      <c r="M31" s="20">
        <f t="shared" si="7"/>
        <v>31.56</v>
      </c>
      <c r="N31" s="20"/>
    </row>
    <row r="32" s="15" customFormat="1" ht="24" customHeight="1" spans="1:14">
      <c r="A32" s="21"/>
      <c r="B32" s="22" t="s">
        <v>48</v>
      </c>
      <c r="C32" s="20" t="s">
        <v>18</v>
      </c>
      <c r="D32" s="20" t="s">
        <v>19</v>
      </c>
      <c r="E32" s="20" t="s">
        <v>20</v>
      </c>
      <c r="F32" s="20">
        <f t="shared" si="4"/>
        <v>6.2</v>
      </c>
      <c r="G32" s="20">
        <v>3.2</v>
      </c>
      <c r="H32" s="20">
        <v>0</v>
      </c>
      <c r="I32" s="20">
        <f t="shared" si="6"/>
        <v>3</v>
      </c>
      <c r="J32" s="20">
        <v>33</v>
      </c>
      <c r="K32" s="20">
        <v>27</v>
      </c>
      <c r="L32" s="17">
        <f t="shared" si="5"/>
        <v>60</v>
      </c>
      <c r="M32" s="20">
        <f t="shared" si="7"/>
        <v>7.2</v>
      </c>
      <c r="N32" s="20"/>
    </row>
    <row r="33" s="15" customFormat="1" ht="21" customHeight="1" spans="1:14">
      <c r="A33" s="21" t="s">
        <v>22</v>
      </c>
      <c r="B33" s="22" t="s">
        <v>49</v>
      </c>
      <c r="C33" s="20" t="s">
        <v>18</v>
      </c>
      <c r="D33" s="20" t="s">
        <v>19</v>
      </c>
      <c r="E33" s="20" t="s">
        <v>20</v>
      </c>
      <c r="F33" s="20">
        <f t="shared" si="4"/>
        <v>12.3</v>
      </c>
      <c r="G33" s="20">
        <v>7.8</v>
      </c>
      <c r="H33" s="20">
        <v>0</v>
      </c>
      <c r="I33" s="20">
        <f t="shared" si="6"/>
        <v>4.5</v>
      </c>
      <c r="J33" s="20">
        <v>40</v>
      </c>
      <c r="K33" s="20">
        <v>50</v>
      </c>
      <c r="L33" s="17">
        <f t="shared" si="5"/>
        <v>90</v>
      </c>
      <c r="M33" s="20">
        <f t="shared" si="7"/>
        <v>10.8</v>
      </c>
      <c r="N33" s="20"/>
    </row>
    <row r="34" s="15" customFormat="1" ht="21" customHeight="1" spans="1:14">
      <c r="A34" s="21"/>
      <c r="B34" s="22" t="s">
        <v>50</v>
      </c>
      <c r="C34" s="20" t="s">
        <v>18</v>
      </c>
      <c r="D34" s="20" t="s">
        <v>19</v>
      </c>
      <c r="E34" s="20" t="s">
        <v>20</v>
      </c>
      <c r="F34" s="20">
        <f t="shared" si="4"/>
        <v>8.37</v>
      </c>
      <c r="G34" s="20">
        <v>5.32</v>
      </c>
      <c r="H34" s="20">
        <v>0</v>
      </c>
      <c r="I34" s="20">
        <f t="shared" si="6"/>
        <v>3.05</v>
      </c>
      <c r="J34" s="20">
        <v>30</v>
      </c>
      <c r="K34" s="20">
        <v>31</v>
      </c>
      <c r="L34" s="17">
        <f t="shared" si="5"/>
        <v>61</v>
      </c>
      <c r="M34" s="20">
        <f t="shared" si="7"/>
        <v>7.32</v>
      </c>
      <c r="N34" s="20"/>
    </row>
    <row r="35" s="15" customFormat="1" ht="21" customHeight="1" spans="1:14">
      <c r="A35" s="21"/>
      <c r="B35" s="22" t="s">
        <v>51</v>
      </c>
      <c r="C35" s="20" t="s">
        <v>18</v>
      </c>
      <c r="D35" s="20" t="s">
        <v>19</v>
      </c>
      <c r="E35" s="20" t="s">
        <v>20</v>
      </c>
      <c r="F35" s="20">
        <f t="shared" si="4"/>
        <v>28.91</v>
      </c>
      <c r="G35" s="20">
        <v>18.91</v>
      </c>
      <c r="H35" s="20">
        <v>0</v>
      </c>
      <c r="I35" s="20">
        <f t="shared" si="6"/>
        <v>10</v>
      </c>
      <c r="J35" s="20">
        <v>98</v>
      </c>
      <c r="K35" s="20">
        <v>102</v>
      </c>
      <c r="L35" s="17">
        <f t="shared" si="5"/>
        <v>200</v>
      </c>
      <c r="M35" s="20">
        <f t="shared" si="7"/>
        <v>24</v>
      </c>
      <c r="N35" s="20"/>
    </row>
    <row r="36" s="15" customFormat="1" ht="21" customHeight="1" spans="1:14">
      <c r="A36" s="21"/>
      <c r="B36" s="22" t="s">
        <v>52</v>
      </c>
      <c r="C36" s="20" t="s">
        <v>18</v>
      </c>
      <c r="D36" s="20" t="s">
        <v>19</v>
      </c>
      <c r="E36" s="20" t="s">
        <v>20</v>
      </c>
      <c r="F36" s="20">
        <f t="shared" si="4"/>
        <v>9.98</v>
      </c>
      <c r="G36" s="20">
        <v>5.28</v>
      </c>
      <c r="H36" s="20">
        <v>0</v>
      </c>
      <c r="I36" s="20">
        <f t="shared" si="6"/>
        <v>4.7</v>
      </c>
      <c r="J36" s="20">
        <v>44</v>
      </c>
      <c r="K36" s="20">
        <v>50</v>
      </c>
      <c r="L36" s="17">
        <f t="shared" si="5"/>
        <v>94</v>
      </c>
      <c r="M36" s="20">
        <f t="shared" si="7"/>
        <v>11.28</v>
      </c>
      <c r="N36" s="20"/>
    </row>
    <row r="37" s="15" customFormat="1" ht="21" customHeight="1" spans="1:14">
      <c r="A37" s="21"/>
      <c r="B37" s="22" t="s">
        <v>53</v>
      </c>
      <c r="C37" s="20" t="s">
        <v>18</v>
      </c>
      <c r="D37" s="20" t="s">
        <v>19</v>
      </c>
      <c r="E37" s="20" t="s">
        <v>20</v>
      </c>
      <c r="F37" s="20">
        <f t="shared" si="4"/>
        <v>9.5</v>
      </c>
      <c r="G37" s="20">
        <v>6</v>
      </c>
      <c r="H37" s="20">
        <v>0</v>
      </c>
      <c r="I37" s="20">
        <f t="shared" si="6"/>
        <v>3.5</v>
      </c>
      <c r="J37" s="20">
        <v>39</v>
      </c>
      <c r="K37" s="20">
        <v>31</v>
      </c>
      <c r="L37" s="17">
        <f t="shared" si="5"/>
        <v>70</v>
      </c>
      <c r="M37" s="20">
        <f t="shared" si="7"/>
        <v>8.4</v>
      </c>
      <c r="N37" s="20"/>
    </row>
    <row r="38" s="15" customFormat="1" ht="21" customHeight="1" spans="1:14">
      <c r="A38" s="21"/>
      <c r="B38" s="22" t="s">
        <v>54</v>
      </c>
      <c r="C38" s="20" t="s">
        <v>18</v>
      </c>
      <c r="D38" s="20" t="s">
        <v>19</v>
      </c>
      <c r="E38" s="20" t="s">
        <v>20</v>
      </c>
      <c r="F38" s="20">
        <f t="shared" si="4"/>
        <v>22.52</v>
      </c>
      <c r="G38" s="20">
        <v>14.72</v>
      </c>
      <c r="H38" s="20">
        <v>0</v>
      </c>
      <c r="I38" s="20">
        <f t="shared" si="6"/>
        <v>7.8</v>
      </c>
      <c r="J38" s="20">
        <v>50</v>
      </c>
      <c r="K38" s="20">
        <v>106</v>
      </c>
      <c r="L38" s="17">
        <f t="shared" si="5"/>
        <v>156</v>
      </c>
      <c r="M38" s="20">
        <f t="shared" si="7"/>
        <v>18.72</v>
      </c>
      <c r="N38" s="20"/>
    </row>
    <row r="39" s="15" customFormat="1" ht="21" customHeight="1" spans="1:14">
      <c r="A39" s="21" t="s">
        <v>23</v>
      </c>
      <c r="B39" s="22" t="s">
        <v>55</v>
      </c>
      <c r="C39" s="20" t="s">
        <v>18</v>
      </c>
      <c r="D39" s="20" t="s">
        <v>19</v>
      </c>
      <c r="E39" s="20" t="s">
        <v>20</v>
      </c>
      <c r="F39" s="20">
        <f t="shared" si="4"/>
        <v>31.62</v>
      </c>
      <c r="G39" s="20">
        <v>22.32</v>
      </c>
      <c r="H39" s="20">
        <v>0</v>
      </c>
      <c r="I39" s="20">
        <f t="shared" si="6"/>
        <v>9.3</v>
      </c>
      <c r="J39" s="20">
        <v>82</v>
      </c>
      <c r="K39" s="20">
        <v>104</v>
      </c>
      <c r="L39" s="17">
        <f t="shared" si="5"/>
        <v>186</v>
      </c>
      <c r="M39" s="20">
        <f t="shared" si="7"/>
        <v>22.32</v>
      </c>
      <c r="N39" s="20"/>
    </row>
    <row r="40" s="15" customFormat="1" ht="21" customHeight="1" spans="1:14">
      <c r="A40" s="21"/>
      <c r="B40" s="22" t="s">
        <v>56</v>
      </c>
      <c r="C40" s="20" t="s">
        <v>18</v>
      </c>
      <c r="D40" s="20" t="s">
        <v>19</v>
      </c>
      <c r="E40" s="20" t="s">
        <v>20</v>
      </c>
      <c r="F40" s="20">
        <f t="shared" ref="F40:F71" si="8">G40+I40</f>
        <v>3.8</v>
      </c>
      <c r="G40" s="20">
        <v>1.8</v>
      </c>
      <c r="H40" s="20">
        <v>0</v>
      </c>
      <c r="I40" s="20">
        <f t="shared" si="6"/>
        <v>2</v>
      </c>
      <c r="J40" s="20">
        <v>40</v>
      </c>
      <c r="K40" s="20">
        <v>0</v>
      </c>
      <c r="L40" s="17">
        <f t="shared" ref="L40:L71" si="9">J40+K40</f>
        <v>40</v>
      </c>
      <c r="M40" s="20">
        <f t="shared" si="7"/>
        <v>4.8</v>
      </c>
      <c r="N40" s="20"/>
    </row>
    <row r="41" ht="21" customHeight="1" spans="1:14">
      <c r="A41" s="21"/>
      <c r="B41" s="22" t="s">
        <v>57</v>
      </c>
      <c r="C41" s="20" t="s">
        <v>18</v>
      </c>
      <c r="D41" s="20" t="s">
        <v>19</v>
      </c>
      <c r="E41" s="20" t="s">
        <v>20</v>
      </c>
      <c r="F41" s="20">
        <f t="shared" si="8"/>
        <v>8.2</v>
      </c>
      <c r="G41" s="20">
        <v>5.2</v>
      </c>
      <c r="H41" s="20">
        <v>0</v>
      </c>
      <c r="I41" s="20">
        <f t="shared" si="6"/>
        <v>3</v>
      </c>
      <c r="J41" s="20">
        <v>30</v>
      </c>
      <c r="K41" s="20">
        <v>30</v>
      </c>
      <c r="L41" s="17">
        <f t="shared" si="9"/>
        <v>60</v>
      </c>
      <c r="M41" s="20">
        <f t="shared" si="7"/>
        <v>7.2</v>
      </c>
      <c r="N41" s="20"/>
    </row>
    <row r="42" ht="21" customHeight="1" spans="1:14">
      <c r="A42" s="21"/>
      <c r="B42" s="22" t="s">
        <v>58</v>
      </c>
      <c r="C42" s="20" t="s">
        <v>18</v>
      </c>
      <c r="D42" s="20" t="s">
        <v>19</v>
      </c>
      <c r="E42" s="20" t="s">
        <v>20</v>
      </c>
      <c r="F42" s="20">
        <f t="shared" si="8"/>
        <v>44.03</v>
      </c>
      <c r="G42" s="20">
        <v>31.08</v>
      </c>
      <c r="H42" s="20">
        <v>0</v>
      </c>
      <c r="I42" s="20">
        <f t="shared" si="6"/>
        <v>12.95</v>
      </c>
      <c r="J42" s="20">
        <v>115</v>
      </c>
      <c r="K42" s="20">
        <v>144</v>
      </c>
      <c r="L42" s="17">
        <f t="shared" si="9"/>
        <v>259</v>
      </c>
      <c r="M42" s="20">
        <f t="shared" si="7"/>
        <v>31.08</v>
      </c>
      <c r="N42" s="20"/>
    </row>
    <row r="43" ht="21" customHeight="1" spans="1:14">
      <c r="A43" s="21"/>
      <c r="B43" s="22" t="s">
        <v>59</v>
      </c>
      <c r="C43" s="20" t="s">
        <v>18</v>
      </c>
      <c r="D43" s="20" t="s">
        <v>19</v>
      </c>
      <c r="E43" s="20" t="s">
        <v>20</v>
      </c>
      <c r="F43" s="20">
        <f t="shared" si="8"/>
        <v>26.28</v>
      </c>
      <c r="G43" s="20">
        <v>17.08</v>
      </c>
      <c r="H43" s="20">
        <v>0</v>
      </c>
      <c r="I43" s="20">
        <f t="shared" si="6"/>
        <v>9.2</v>
      </c>
      <c r="J43" s="20">
        <v>83</v>
      </c>
      <c r="K43" s="20">
        <v>101</v>
      </c>
      <c r="L43" s="17">
        <f t="shared" si="9"/>
        <v>184</v>
      </c>
      <c r="M43" s="20">
        <f t="shared" si="7"/>
        <v>22.08</v>
      </c>
      <c r="N43" s="20"/>
    </row>
    <row r="44" ht="21" customHeight="1" spans="1:14">
      <c r="A44" s="21"/>
      <c r="B44" s="22" t="s">
        <v>60</v>
      </c>
      <c r="C44" s="20" t="s">
        <v>18</v>
      </c>
      <c r="D44" s="20" t="s">
        <v>19</v>
      </c>
      <c r="E44" s="20" t="s">
        <v>20</v>
      </c>
      <c r="F44" s="20">
        <f t="shared" si="8"/>
        <v>16.57</v>
      </c>
      <c r="G44" s="20">
        <v>10.52</v>
      </c>
      <c r="H44" s="20">
        <v>0</v>
      </c>
      <c r="I44" s="20">
        <f t="shared" si="6"/>
        <v>6.05</v>
      </c>
      <c r="J44" s="20">
        <v>45</v>
      </c>
      <c r="K44" s="20">
        <v>76</v>
      </c>
      <c r="L44" s="17">
        <f t="shared" si="9"/>
        <v>121</v>
      </c>
      <c r="M44" s="20">
        <f t="shared" si="7"/>
        <v>14.52</v>
      </c>
      <c r="N44" s="20"/>
    </row>
    <row r="45" ht="21" customHeight="1" spans="1:14">
      <c r="A45" s="21"/>
      <c r="B45" s="22" t="s">
        <v>61</v>
      </c>
      <c r="C45" s="20" t="s">
        <v>18</v>
      </c>
      <c r="D45" s="20" t="s">
        <v>19</v>
      </c>
      <c r="E45" s="20" t="s">
        <v>20</v>
      </c>
      <c r="F45" s="20">
        <f t="shared" si="8"/>
        <v>25.6</v>
      </c>
      <c r="G45" s="20">
        <v>16.6</v>
      </c>
      <c r="H45" s="20">
        <v>0</v>
      </c>
      <c r="I45" s="20">
        <f t="shared" si="6"/>
        <v>9</v>
      </c>
      <c r="J45" s="20">
        <v>80</v>
      </c>
      <c r="K45" s="20">
        <v>100</v>
      </c>
      <c r="L45" s="17">
        <f t="shared" si="9"/>
        <v>180</v>
      </c>
      <c r="M45" s="20">
        <f t="shared" si="7"/>
        <v>21.6</v>
      </c>
      <c r="N45" s="20"/>
    </row>
    <row r="46" ht="21" customHeight="1" spans="1:14">
      <c r="A46" s="21"/>
      <c r="B46" s="22" t="s">
        <v>62</v>
      </c>
      <c r="C46" s="20" t="s">
        <v>18</v>
      </c>
      <c r="D46" s="20" t="s">
        <v>19</v>
      </c>
      <c r="E46" s="20" t="s">
        <v>20</v>
      </c>
      <c r="F46" s="20">
        <f t="shared" si="8"/>
        <v>23.37</v>
      </c>
      <c r="G46" s="20">
        <v>15.32</v>
      </c>
      <c r="H46" s="20">
        <v>0</v>
      </c>
      <c r="I46" s="20">
        <f t="shared" si="6"/>
        <v>8.05</v>
      </c>
      <c r="J46" s="20">
        <v>62</v>
      </c>
      <c r="K46" s="20">
        <v>99</v>
      </c>
      <c r="L46" s="17">
        <f t="shared" si="9"/>
        <v>161</v>
      </c>
      <c r="M46" s="20">
        <f t="shared" si="7"/>
        <v>19.32</v>
      </c>
      <c r="N46" s="20"/>
    </row>
    <row r="47" ht="21" customHeight="1" spans="1:14">
      <c r="A47" s="21"/>
      <c r="B47" s="22" t="s">
        <v>63</v>
      </c>
      <c r="C47" s="20" t="s">
        <v>18</v>
      </c>
      <c r="D47" s="20" t="s">
        <v>19</v>
      </c>
      <c r="E47" s="20" t="s">
        <v>20</v>
      </c>
      <c r="F47" s="20">
        <f t="shared" si="8"/>
        <v>17.4</v>
      </c>
      <c r="G47" s="20">
        <v>11.4</v>
      </c>
      <c r="H47" s="20">
        <v>0</v>
      </c>
      <c r="I47" s="20">
        <f t="shared" si="6"/>
        <v>6</v>
      </c>
      <c r="J47" s="20">
        <v>40</v>
      </c>
      <c r="K47" s="20">
        <v>80</v>
      </c>
      <c r="L47" s="17">
        <f t="shared" si="9"/>
        <v>120</v>
      </c>
      <c r="M47" s="20">
        <f t="shared" si="7"/>
        <v>14.4</v>
      </c>
      <c r="N47" s="20"/>
    </row>
    <row r="48" ht="21" customHeight="1" spans="1:14">
      <c r="A48" s="21"/>
      <c r="B48" s="22" t="s">
        <v>64</v>
      </c>
      <c r="C48" s="20" t="s">
        <v>18</v>
      </c>
      <c r="D48" s="20" t="s">
        <v>19</v>
      </c>
      <c r="E48" s="20" t="s">
        <v>20</v>
      </c>
      <c r="F48" s="20">
        <f t="shared" si="8"/>
        <v>27.11</v>
      </c>
      <c r="G48" s="20">
        <v>17.96</v>
      </c>
      <c r="H48" s="20">
        <v>0</v>
      </c>
      <c r="I48" s="20">
        <f t="shared" si="6"/>
        <v>9.15</v>
      </c>
      <c r="J48" s="20">
        <v>124</v>
      </c>
      <c r="K48" s="20">
        <v>59</v>
      </c>
      <c r="L48" s="17">
        <f t="shared" si="9"/>
        <v>183</v>
      </c>
      <c r="M48" s="20">
        <f t="shared" si="7"/>
        <v>21.96</v>
      </c>
      <c r="N48" s="20"/>
    </row>
    <row r="49" ht="21" customHeight="1" spans="1:14">
      <c r="A49" s="21"/>
      <c r="B49" s="22" t="s">
        <v>65</v>
      </c>
      <c r="C49" s="20" t="s">
        <v>18</v>
      </c>
      <c r="D49" s="20" t="s">
        <v>19</v>
      </c>
      <c r="E49" s="20" t="s">
        <v>20</v>
      </c>
      <c r="F49" s="20">
        <f t="shared" si="8"/>
        <v>4.16</v>
      </c>
      <c r="G49" s="20">
        <v>1.76</v>
      </c>
      <c r="H49" s="20">
        <v>0</v>
      </c>
      <c r="I49" s="20">
        <f t="shared" si="6"/>
        <v>2.4</v>
      </c>
      <c r="J49" s="20">
        <v>48</v>
      </c>
      <c r="K49" s="20">
        <v>0</v>
      </c>
      <c r="L49" s="17">
        <f t="shared" si="9"/>
        <v>48</v>
      </c>
      <c r="M49" s="20">
        <f t="shared" si="7"/>
        <v>5.76</v>
      </c>
      <c r="N49" s="20"/>
    </row>
    <row r="50" ht="21" customHeight="1" spans="1:14">
      <c r="A50" s="21"/>
      <c r="B50" s="22" t="s">
        <v>66</v>
      </c>
      <c r="C50" s="20" t="s">
        <v>18</v>
      </c>
      <c r="D50" s="20" t="s">
        <v>19</v>
      </c>
      <c r="E50" s="20" t="s">
        <v>20</v>
      </c>
      <c r="F50" s="20">
        <f t="shared" si="8"/>
        <v>24.41</v>
      </c>
      <c r="G50" s="20">
        <v>15.76</v>
      </c>
      <c r="H50" s="20">
        <v>0</v>
      </c>
      <c r="I50" s="20">
        <f t="shared" ref="I50:I81" si="10">L50*0.05</f>
        <v>8.65</v>
      </c>
      <c r="J50" s="20">
        <v>76</v>
      </c>
      <c r="K50" s="20">
        <v>97</v>
      </c>
      <c r="L50" s="17">
        <f t="shared" si="9"/>
        <v>173</v>
      </c>
      <c r="M50" s="20">
        <f t="shared" ref="M50:M81" si="11">L50*0.12</f>
        <v>20.76</v>
      </c>
      <c r="N50" s="20"/>
    </row>
    <row r="51" ht="21" customHeight="1" spans="1:14">
      <c r="A51" s="21"/>
      <c r="B51" s="22" t="s">
        <v>67</v>
      </c>
      <c r="C51" s="20" t="s">
        <v>18</v>
      </c>
      <c r="D51" s="20" t="s">
        <v>19</v>
      </c>
      <c r="E51" s="20" t="s">
        <v>20</v>
      </c>
      <c r="F51" s="20">
        <f t="shared" si="8"/>
        <v>31.11</v>
      </c>
      <c r="G51" s="20">
        <v>21.96</v>
      </c>
      <c r="H51" s="20">
        <v>0</v>
      </c>
      <c r="I51" s="20">
        <f t="shared" si="10"/>
        <v>9.15</v>
      </c>
      <c r="J51" s="20">
        <v>89</v>
      </c>
      <c r="K51" s="20">
        <v>94</v>
      </c>
      <c r="L51" s="17">
        <f t="shared" si="9"/>
        <v>183</v>
      </c>
      <c r="M51" s="20">
        <f t="shared" si="11"/>
        <v>21.96</v>
      </c>
      <c r="N51" s="20"/>
    </row>
    <row r="52" ht="21" customHeight="1" spans="1:14">
      <c r="A52" s="21" t="s">
        <v>24</v>
      </c>
      <c r="B52" s="22" t="s">
        <v>68</v>
      </c>
      <c r="C52" s="20" t="s">
        <v>18</v>
      </c>
      <c r="D52" s="20" t="s">
        <v>19</v>
      </c>
      <c r="E52" s="20" t="s">
        <v>20</v>
      </c>
      <c r="F52" s="20">
        <f t="shared" si="8"/>
        <v>12.66</v>
      </c>
      <c r="G52" s="20">
        <v>7.76</v>
      </c>
      <c r="H52" s="20">
        <v>0</v>
      </c>
      <c r="I52" s="20">
        <f t="shared" si="10"/>
        <v>4.9</v>
      </c>
      <c r="J52" s="20">
        <v>50</v>
      </c>
      <c r="K52" s="20">
        <v>48</v>
      </c>
      <c r="L52" s="17">
        <f t="shared" si="9"/>
        <v>98</v>
      </c>
      <c r="M52" s="20">
        <f t="shared" si="11"/>
        <v>11.76</v>
      </c>
      <c r="N52" s="20"/>
    </row>
    <row r="53" ht="21" customHeight="1" spans="1:14">
      <c r="A53" s="21"/>
      <c r="B53" s="22" t="s">
        <v>69</v>
      </c>
      <c r="C53" s="20" t="s">
        <v>18</v>
      </c>
      <c r="D53" s="20" t="s">
        <v>19</v>
      </c>
      <c r="E53" s="20" t="s">
        <v>20</v>
      </c>
      <c r="F53" s="20">
        <f t="shared" si="8"/>
        <v>7.88</v>
      </c>
      <c r="G53" s="20">
        <v>4.68</v>
      </c>
      <c r="H53" s="20">
        <v>0</v>
      </c>
      <c r="I53" s="20">
        <f t="shared" si="10"/>
        <v>3.2</v>
      </c>
      <c r="J53" s="20">
        <v>29</v>
      </c>
      <c r="K53" s="20">
        <v>35</v>
      </c>
      <c r="L53" s="17">
        <f t="shared" si="9"/>
        <v>64</v>
      </c>
      <c r="M53" s="20">
        <f t="shared" si="11"/>
        <v>7.68</v>
      </c>
      <c r="N53" s="20"/>
    </row>
    <row r="54" ht="21" customHeight="1" spans="1:14">
      <c r="A54" s="21"/>
      <c r="B54" s="22" t="s">
        <v>70</v>
      </c>
      <c r="C54" s="20" t="s">
        <v>18</v>
      </c>
      <c r="D54" s="20" t="s">
        <v>19</v>
      </c>
      <c r="E54" s="20" t="s">
        <v>20</v>
      </c>
      <c r="F54" s="20">
        <f t="shared" si="8"/>
        <v>11.28</v>
      </c>
      <c r="G54" s="20">
        <v>7.08</v>
      </c>
      <c r="H54" s="20">
        <v>0</v>
      </c>
      <c r="I54" s="20">
        <f t="shared" si="10"/>
        <v>4.2</v>
      </c>
      <c r="J54" s="20">
        <v>50</v>
      </c>
      <c r="K54" s="20">
        <v>34</v>
      </c>
      <c r="L54" s="17">
        <f t="shared" si="9"/>
        <v>84</v>
      </c>
      <c r="M54" s="20">
        <f t="shared" si="11"/>
        <v>10.08</v>
      </c>
      <c r="N54" s="20"/>
    </row>
    <row r="55" ht="21" customHeight="1" spans="1:14">
      <c r="A55" s="21"/>
      <c r="B55" s="22" t="s">
        <v>71</v>
      </c>
      <c r="C55" s="20" t="s">
        <v>18</v>
      </c>
      <c r="D55" s="20" t="s">
        <v>19</v>
      </c>
      <c r="E55" s="20" t="s">
        <v>20</v>
      </c>
      <c r="F55" s="20">
        <f t="shared" si="8"/>
        <v>1.59</v>
      </c>
      <c r="G55" s="20">
        <v>0.24</v>
      </c>
      <c r="H55" s="20">
        <v>0</v>
      </c>
      <c r="I55" s="20">
        <f t="shared" si="10"/>
        <v>1.35</v>
      </c>
      <c r="J55" s="20">
        <v>10</v>
      </c>
      <c r="K55" s="20">
        <v>17</v>
      </c>
      <c r="L55" s="17">
        <f t="shared" si="9"/>
        <v>27</v>
      </c>
      <c r="M55" s="20">
        <f t="shared" si="11"/>
        <v>3.24</v>
      </c>
      <c r="N55" s="20"/>
    </row>
    <row r="56" ht="21" customHeight="1" spans="1:14">
      <c r="A56" s="21"/>
      <c r="B56" s="22" t="s">
        <v>72</v>
      </c>
      <c r="C56" s="20" t="s">
        <v>18</v>
      </c>
      <c r="D56" s="20" t="s">
        <v>19</v>
      </c>
      <c r="E56" s="20" t="s">
        <v>20</v>
      </c>
      <c r="F56" s="20">
        <f t="shared" si="8"/>
        <v>9.5</v>
      </c>
      <c r="G56" s="20">
        <v>3.6</v>
      </c>
      <c r="H56" s="20">
        <v>0</v>
      </c>
      <c r="I56" s="20">
        <f t="shared" si="10"/>
        <v>5.9</v>
      </c>
      <c r="J56" s="20">
        <v>88</v>
      </c>
      <c r="K56" s="20">
        <v>30</v>
      </c>
      <c r="L56" s="17">
        <f t="shared" si="9"/>
        <v>118</v>
      </c>
      <c r="M56" s="20">
        <f t="shared" si="11"/>
        <v>14.16</v>
      </c>
      <c r="N56" s="20"/>
    </row>
    <row r="57" ht="21" customHeight="1" spans="1:14">
      <c r="A57" s="21"/>
      <c r="B57" s="22" t="s">
        <v>73</v>
      </c>
      <c r="C57" s="20" t="s">
        <v>18</v>
      </c>
      <c r="D57" s="20" t="s">
        <v>19</v>
      </c>
      <c r="E57" s="20" t="s">
        <v>20</v>
      </c>
      <c r="F57" s="20">
        <f t="shared" si="8"/>
        <v>12.17</v>
      </c>
      <c r="G57" s="20">
        <v>7.12</v>
      </c>
      <c r="H57" s="20">
        <v>0</v>
      </c>
      <c r="I57" s="20">
        <f t="shared" si="10"/>
        <v>5.05</v>
      </c>
      <c r="J57" s="20">
        <v>51</v>
      </c>
      <c r="K57" s="20">
        <v>50</v>
      </c>
      <c r="L57" s="17">
        <f t="shared" si="9"/>
        <v>101</v>
      </c>
      <c r="M57" s="20">
        <f t="shared" si="11"/>
        <v>12.12</v>
      </c>
      <c r="N57" s="20"/>
    </row>
    <row r="58" ht="21" customHeight="1" spans="1:14">
      <c r="A58" s="21"/>
      <c r="B58" s="22" t="s">
        <v>74</v>
      </c>
      <c r="C58" s="20" t="s">
        <v>18</v>
      </c>
      <c r="D58" s="20" t="s">
        <v>19</v>
      </c>
      <c r="E58" s="20" t="s">
        <v>20</v>
      </c>
      <c r="F58" s="20">
        <f t="shared" si="8"/>
        <v>10.94</v>
      </c>
      <c r="G58" s="20">
        <v>6.84</v>
      </c>
      <c r="H58" s="20">
        <v>0</v>
      </c>
      <c r="I58" s="20">
        <f t="shared" si="10"/>
        <v>4.1</v>
      </c>
      <c r="J58" s="20">
        <v>40</v>
      </c>
      <c r="K58" s="20">
        <v>42</v>
      </c>
      <c r="L58" s="17">
        <f t="shared" si="9"/>
        <v>82</v>
      </c>
      <c r="M58" s="20">
        <f t="shared" si="11"/>
        <v>9.84</v>
      </c>
      <c r="N58" s="20"/>
    </row>
    <row r="59" ht="21" customHeight="1" spans="1:14">
      <c r="A59" s="21"/>
      <c r="B59" s="22" t="s">
        <v>75</v>
      </c>
      <c r="C59" s="20" t="s">
        <v>18</v>
      </c>
      <c r="D59" s="20" t="s">
        <v>19</v>
      </c>
      <c r="E59" s="20" t="s">
        <v>20</v>
      </c>
      <c r="F59" s="20">
        <f t="shared" si="8"/>
        <v>13</v>
      </c>
      <c r="G59" s="20">
        <v>8</v>
      </c>
      <c r="H59" s="20">
        <v>0</v>
      </c>
      <c r="I59" s="20">
        <f t="shared" si="10"/>
        <v>5</v>
      </c>
      <c r="J59" s="20">
        <v>50</v>
      </c>
      <c r="K59" s="20">
        <v>50</v>
      </c>
      <c r="L59" s="17">
        <f t="shared" si="9"/>
        <v>100</v>
      </c>
      <c r="M59" s="20">
        <f t="shared" si="11"/>
        <v>12</v>
      </c>
      <c r="N59" s="20"/>
    </row>
    <row r="60" ht="21" customHeight="1" spans="1:14">
      <c r="A60" s="21"/>
      <c r="B60" s="22" t="s">
        <v>76</v>
      </c>
      <c r="C60" s="20" t="s">
        <v>18</v>
      </c>
      <c r="D60" s="20" t="s">
        <v>19</v>
      </c>
      <c r="E60" s="20" t="s">
        <v>20</v>
      </c>
      <c r="F60" s="20">
        <f t="shared" si="8"/>
        <v>7.2</v>
      </c>
      <c r="G60" s="20">
        <v>4.2</v>
      </c>
      <c r="H60" s="20">
        <v>0</v>
      </c>
      <c r="I60" s="20">
        <f t="shared" si="10"/>
        <v>3</v>
      </c>
      <c r="J60" s="20">
        <v>31</v>
      </c>
      <c r="K60" s="20">
        <v>29</v>
      </c>
      <c r="L60" s="17">
        <f t="shared" si="9"/>
        <v>60</v>
      </c>
      <c r="M60" s="20">
        <f t="shared" si="11"/>
        <v>7.2</v>
      </c>
      <c r="N60" s="20"/>
    </row>
    <row r="61" ht="21" customHeight="1" spans="1:14">
      <c r="A61" s="21"/>
      <c r="B61" s="22" t="s">
        <v>77</v>
      </c>
      <c r="C61" s="20" t="s">
        <v>18</v>
      </c>
      <c r="D61" s="20" t="s">
        <v>19</v>
      </c>
      <c r="E61" s="20" t="s">
        <v>20</v>
      </c>
      <c r="F61" s="20">
        <f t="shared" si="8"/>
        <v>9.98</v>
      </c>
      <c r="G61" s="20">
        <v>5.28</v>
      </c>
      <c r="H61" s="20">
        <v>0</v>
      </c>
      <c r="I61" s="20">
        <f t="shared" si="10"/>
        <v>4.7</v>
      </c>
      <c r="J61" s="20">
        <v>50</v>
      </c>
      <c r="K61" s="20">
        <v>44</v>
      </c>
      <c r="L61" s="17">
        <f t="shared" si="9"/>
        <v>94</v>
      </c>
      <c r="M61" s="20">
        <f t="shared" si="11"/>
        <v>11.28</v>
      </c>
      <c r="N61" s="20"/>
    </row>
    <row r="62" ht="21" customHeight="1" spans="1:14">
      <c r="A62" s="21" t="s">
        <v>29</v>
      </c>
      <c r="B62" s="22" t="s">
        <v>78</v>
      </c>
      <c r="C62" s="20" t="s">
        <v>18</v>
      </c>
      <c r="D62" s="20" t="s">
        <v>19</v>
      </c>
      <c r="E62" s="20" t="s">
        <v>20</v>
      </c>
      <c r="F62" s="20">
        <f t="shared" si="8"/>
        <v>11.11</v>
      </c>
      <c r="G62" s="20">
        <v>6.96</v>
      </c>
      <c r="H62" s="20">
        <v>0</v>
      </c>
      <c r="I62" s="20">
        <f t="shared" si="10"/>
        <v>4.15</v>
      </c>
      <c r="J62" s="20">
        <v>33</v>
      </c>
      <c r="K62" s="20">
        <v>50</v>
      </c>
      <c r="L62" s="17">
        <f t="shared" si="9"/>
        <v>83</v>
      </c>
      <c r="M62" s="20">
        <f t="shared" si="11"/>
        <v>9.96</v>
      </c>
      <c r="N62" s="20"/>
    </row>
    <row r="63" ht="21" customHeight="1" spans="1:14">
      <c r="A63" s="21"/>
      <c r="B63" s="22" t="s">
        <v>79</v>
      </c>
      <c r="C63" s="20" t="s">
        <v>18</v>
      </c>
      <c r="D63" s="20" t="s">
        <v>19</v>
      </c>
      <c r="E63" s="20" t="s">
        <v>20</v>
      </c>
      <c r="F63" s="20">
        <f t="shared" si="8"/>
        <v>12.3</v>
      </c>
      <c r="G63" s="20">
        <v>7.8</v>
      </c>
      <c r="H63" s="20">
        <v>0</v>
      </c>
      <c r="I63" s="20">
        <f t="shared" si="10"/>
        <v>4.5</v>
      </c>
      <c r="J63" s="20">
        <v>40</v>
      </c>
      <c r="K63" s="20">
        <v>50</v>
      </c>
      <c r="L63" s="17">
        <f t="shared" si="9"/>
        <v>90</v>
      </c>
      <c r="M63" s="20">
        <f t="shared" si="11"/>
        <v>10.8</v>
      </c>
      <c r="N63" s="20"/>
    </row>
    <row r="64" ht="21" customHeight="1" spans="1:14">
      <c r="A64" s="21"/>
      <c r="B64" s="22" t="s">
        <v>80</v>
      </c>
      <c r="C64" s="20" t="s">
        <v>18</v>
      </c>
      <c r="D64" s="20" t="s">
        <v>19</v>
      </c>
      <c r="E64" s="20" t="s">
        <v>20</v>
      </c>
      <c r="F64" s="20">
        <f t="shared" si="8"/>
        <v>7.54</v>
      </c>
      <c r="G64" s="20">
        <v>4.44</v>
      </c>
      <c r="H64" s="20">
        <v>0</v>
      </c>
      <c r="I64" s="20">
        <f t="shared" si="10"/>
        <v>3.1</v>
      </c>
      <c r="J64" s="20">
        <v>33</v>
      </c>
      <c r="K64" s="20">
        <v>29</v>
      </c>
      <c r="L64" s="17">
        <f t="shared" si="9"/>
        <v>62</v>
      </c>
      <c r="M64" s="20">
        <f t="shared" si="11"/>
        <v>7.44</v>
      </c>
      <c r="N64" s="20"/>
    </row>
    <row r="65" ht="21" customHeight="1" spans="1:14">
      <c r="A65" s="21"/>
      <c r="B65" s="22" t="s">
        <v>81</v>
      </c>
      <c r="C65" s="20" t="s">
        <v>18</v>
      </c>
      <c r="D65" s="20" t="s">
        <v>19</v>
      </c>
      <c r="E65" s="20" t="s">
        <v>20</v>
      </c>
      <c r="F65" s="20">
        <f t="shared" si="8"/>
        <v>14.36</v>
      </c>
      <c r="G65" s="20">
        <v>8.96</v>
      </c>
      <c r="H65" s="20">
        <v>0</v>
      </c>
      <c r="I65" s="20">
        <f t="shared" si="10"/>
        <v>5.4</v>
      </c>
      <c r="J65" s="20">
        <v>48</v>
      </c>
      <c r="K65" s="20">
        <v>60</v>
      </c>
      <c r="L65" s="17">
        <f t="shared" si="9"/>
        <v>108</v>
      </c>
      <c r="M65" s="20">
        <f t="shared" si="11"/>
        <v>12.96</v>
      </c>
      <c r="N65" s="20"/>
    </row>
    <row r="66" ht="21" customHeight="1" spans="1:14">
      <c r="A66" s="21"/>
      <c r="B66" s="22" t="s">
        <v>82</v>
      </c>
      <c r="C66" s="20" t="s">
        <v>18</v>
      </c>
      <c r="D66" s="20" t="s">
        <v>19</v>
      </c>
      <c r="E66" s="20" t="s">
        <v>20</v>
      </c>
      <c r="F66" s="20">
        <f t="shared" si="8"/>
        <v>4.97</v>
      </c>
      <c r="G66" s="20">
        <v>2.92</v>
      </c>
      <c r="H66" s="20">
        <v>0</v>
      </c>
      <c r="I66" s="20">
        <f t="shared" si="10"/>
        <v>2.05</v>
      </c>
      <c r="J66" s="20">
        <v>36</v>
      </c>
      <c r="K66" s="20">
        <v>5</v>
      </c>
      <c r="L66" s="17">
        <f t="shared" si="9"/>
        <v>41</v>
      </c>
      <c r="M66" s="20">
        <f t="shared" si="11"/>
        <v>4.92</v>
      </c>
      <c r="N66" s="20"/>
    </row>
    <row r="67" ht="21" customHeight="1" spans="1:14">
      <c r="A67" s="21"/>
      <c r="B67" s="22" t="s">
        <v>83</v>
      </c>
      <c r="C67" s="20" t="s">
        <v>18</v>
      </c>
      <c r="D67" s="20" t="s">
        <v>19</v>
      </c>
      <c r="E67" s="20" t="s">
        <v>20</v>
      </c>
      <c r="F67" s="20">
        <f t="shared" si="8"/>
        <v>9.86</v>
      </c>
      <c r="G67" s="20">
        <v>6.96</v>
      </c>
      <c r="H67" s="20">
        <v>0</v>
      </c>
      <c r="I67" s="20">
        <f t="shared" si="10"/>
        <v>2.9</v>
      </c>
      <c r="J67" s="20">
        <v>23</v>
      </c>
      <c r="K67" s="20">
        <v>35</v>
      </c>
      <c r="L67" s="17">
        <f t="shared" si="9"/>
        <v>58</v>
      </c>
      <c r="M67" s="20">
        <f t="shared" si="11"/>
        <v>6.96</v>
      </c>
      <c r="N67" s="20"/>
    </row>
    <row r="68" ht="21" customHeight="1" spans="1:14">
      <c r="A68" s="21"/>
      <c r="B68" s="22" t="s">
        <v>84</v>
      </c>
      <c r="C68" s="20" t="s">
        <v>18</v>
      </c>
      <c r="D68" s="20" t="s">
        <v>19</v>
      </c>
      <c r="E68" s="20" t="s">
        <v>20</v>
      </c>
      <c r="F68" s="20">
        <f>G68+I68</f>
        <v>10.94</v>
      </c>
      <c r="G68" s="20">
        <v>6.84</v>
      </c>
      <c r="H68" s="20">
        <v>0</v>
      </c>
      <c r="I68" s="20">
        <f>L68*0.05</f>
        <v>4.1</v>
      </c>
      <c r="J68" s="20">
        <v>32</v>
      </c>
      <c r="K68" s="20">
        <v>50</v>
      </c>
      <c r="L68" s="17">
        <f>J68+K68</f>
        <v>82</v>
      </c>
      <c r="M68" s="20">
        <f>L68*0.12</f>
        <v>9.84</v>
      </c>
      <c r="N68" s="20"/>
    </row>
    <row r="69" ht="21" customHeight="1" spans="1:14">
      <c r="A69" s="21"/>
      <c r="B69" s="22" t="s">
        <v>85</v>
      </c>
      <c r="C69" s="20" t="s">
        <v>18</v>
      </c>
      <c r="D69" s="20" t="s">
        <v>19</v>
      </c>
      <c r="E69" s="20" t="s">
        <v>20</v>
      </c>
      <c r="F69" s="20">
        <f>G69+I69</f>
        <v>10.43</v>
      </c>
      <c r="G69" s="20">
        <v>6.48</v>
      </c>
      <c r="H69" s="20">
        <v>0</v>
      </c>
      <c r="I69" s="20">
        <f>L69*0.05</f>
        <v>3.95</v>
      </c>
      <c r="J69" s="20">
        <v>29</v>
      </c>
      <c r="K69" s="20">
        <v>50</v>
      </c>
      <c r="L69" s="17">
        <f>J69+K69</f>
        <v>79</v>
      </c>
      <c r="M69" s="20">
        <f>L69*0.12</f>
        <v>9.48</v>
      </c>
      <c r="N69" s="20"/>
    </row>
    <row r="70" ht="21" customHeight="1" spans="1:14">
      <c r="A70" s="21"/>
      <c r="B70" s="22" t="s">
        <v>86</v>
      </c>
      <c r="C70" s="20" t="s">
        <v>18</v>
      </c>
      <c r="D70" s="20" t="s">
        <v>19</v>
      </c>
      <c r="E70" s="20" t="s">
        <v>20</v>
      </c>
      <c r="F70" s="20">
        <f>G70+I70</f>
        <v>10.04</v>
      </c>
      <c r="G70" s="20">
        <v>5.64</v>
      </c>
      <c r="H70" s="20">
        <v>0</v>
      </c>
      <c r="I70" s="20">
        <f>L70*0.05</f>
        <v>4.4</v>
      </c>
      <c r="J70" s="20">
        <v>41</v>
      </c>
      <c r="K70" s="20">
        <v>47</v>
      </c>
      <c r="L70" s="17">
        <f>J70+K70</f>
        <v>88</v>
      </c>
      <c r="M70" s="20">
        <f>L70*0.12</f>
        <v>10.56</v>
      </c>
      <c r="N70" s="20"/>
    </row>
    <row r="71" ht="21" customHeight="1" spans="1:14">
      <c r="A71" s="21"/>
      <c r="B71" s="22" t="s">
        <v>87</v>
      </c>
      <c r="C71" s="20" t="s">
        <v>18</v>
      </c>
      <c r="D71" s="20" t="s">
        <v>19</v>
      </c>
      <c r="E71" s="20" t="s">
        <v>20</v>
      </c>
      <c r="F71" s="20">
        <f t="shared" ref="F71:F105" si="12">G71+I71</f>
        <v>11.28</v>
      </c>
      <c r="G71" s="20">
        <v>7.08</v>
      </c>
      <c r="H71" s="20">
        <v>0</v>
      </c>
      <c r="I71" s="20">
        <f>L71*0.05</f>
        <v>4.2</v>
      </c>
      <c r="J71" s="20">
        <v>44</v>
      </c>
      <c r="K71" s="20">
        <v>40</v>
      </c>
      <c r="L71" s="17">
        <f t="shared" ref="L71:L105" si="13">J71+K71</f>
        <v>84</v>
      </c>
      <c r="M71" s="20">
        <f>L71*0.12</f>
        <v>10.08</v>
      </c>
      <c r="N71" s="20"/>
    </row>
    <row r="72" ht="21" customHeight="1" spans="1:14">
      <c r="A72" s="21"/>
      <c r="B72" s="22" t="s">
        <v>88</v>
      </c>
      <c r="C72" s="20" t="s">
        <v>18</v>
      </c>
      <c r="D72" s="20" t="s">
        <v>19</v>
      </c>
      <c r="E72" s="20" t="s">
        <v>20</v>
      </c>
      <c r="F72" s="20">
        <f t="shared" si="12"/>
        <v>17.34</v>
      </c>
      <c r="G72" s="20">
        <v>12.24</v>
      </c>
      <c r="H72" s="20">
        <v>0</v>
      </c>
      <c r="I72" s="20">
        <f>L72*0.05</f>
        <v>5.1</v>
      </c>
      <c r="J72" s="20">
        <v>60</v>
      </c>
      <c r="K72" s="20">
        <v>42</v>
      </c>
      <c r="L72" s="17">
        <f t="shared" si="13"/>
        <v>102</v>
      </c>
      <c r="M72" s="20">
        <f>L72*0.12</f>
        <v>12.24</v>
      </c>
      <c r="N72" s="20"/>
    </row>
    <row r="73" ht="21" customHeight="1" spans="1:14">
      <c r="A73" s="21"/>
      <c r="B73" s="22" t="s">
        <v>89</v>
      </c>
      <c r="C73" s="20" t="s">
        <v>18</v>
      </c>
      <c r="D73" s="20" t="s">
        <v>19</v>
      </c>
      <c r="E73" s="20" t="s">
        <v>20</v>
      </c>
      <c r="F73" s="20">
        <f t="shared" si="12"/>
        <v>12.96</v>
      </c>
      <c r="G73" s="20">
        <v>8.56</v>
      </c>
      <c r="H73" s="20">
        <v>0</v>
      </c>
      <c r="I73" s="20">
        <f>L73*0.05</f>
        <v>4.4</v>
      </c>
      <c r="J73" s="20">
        <v>59</v>
      </c>
      <c r="K73" s="20">
        <v>29</v>
      </c>
      <c r="L73" s="17">
        <f t="shared" si="13"/>
        <v>88</v>
      </c>
      <c r="M73" s="20">
        <f>L73*0.12</f>
        <v>10.56</v>
      </c>
      <c r="N73" s="20"/>
    </row>
    <row r="74" ht="21" customHeight="1" spans="1:14">
      <c r="A74" s="21" t="s">
        <v>25</v>
      </c>
      <c r="B74" s="22" t="s">
        <v>90</v>
      </c>
      <c r="C74" s="20" t="s">
        <v>18</v>
      </c>
      <c r="D74" s="20" t="s">
        <v>19</v>
      </c>
      <c r="E74" s="20" t="s">
        <v>20</v>
      </c>
      <c r="F74" s="20">
        <f t="shared" si="12"/>
        <v>21.48</v>
      </c>
      <c r="G74" s="20">
        <v>14.28</v>
      </c>
      <c r="H74" s="20">
        <v>0</v>
      </c>
      <c r="I74" s="20">
        <f>L74*0.05</f>
        <v>7.2</v>
      </c>
      <c r="J74" s="20">
        <v>50</v>
      </c>
      <c r="K74" s="20">
        <v>94</v>
      </c>
      <c r="L74" s="17">
        <f t="shared" si="13"/>
        <v>144</v>
      </c>
      <c r="M74" s="20">
        <f>L74*0.12</f>
        <v>17.28</v>
      </c>
      <c r="N74" s="20"/>
    </row>
    <row r="75" ht="21" customHeight="1" spans="1:14">
      <c r="A75" s="21"/>
      <c r="B75" s="22" t="s">
        <v>91</v>
      </c>
      <c r="C75" s="20" t="s">
        <v>18</v>
      </c>
      <c r="D75" s="20" t="s">
        <v>19</v>
      </c>
      <c r="E75" s="20" t="s">
        <v>20</v>
      </c>
      <c r="F75" s="20">
        <f t="shared" si="12"/>
        <v>8.9</v>
      </c>
      <c r="G75" s="20">
        <v>5.4</v>
      </c>
      <c r="H75" s="20">
        <v>0</v>
      </c>
      <c r="I75" s="20">
        <f>L75*0.05</f>
        <v>3.5</v>
      </c>
      <c r="J75" s="20">
        <v>44</v>
      </c>
      <c r="K75" s="20">
        <v>26</v>
      </c>
      <c r="L75" s="17">
        <f t="shared" si="13"/>
        <v>70</v>
      </c>
      <c r="M75" s="20">
        <f>L75*0.12</f>
        <v>8.4</v>
      </c>
      <c r="N75" s="20"/>
    </row>
    <row r="76" ht="21" customHeight="1" spans="1:14">
      <c r="A76" s="21"/>
      <c r="B76" s="22" t="s">
        <v>92</v>
      </c>
      <c r="C76" s="20" t="s">
        <v>18</v>
      </c>
      <c r="D76" s="20" t="s">
        <v>19</v>
      </c>
      <c r="E76" s="20" t="s">
        <v>20</v>
      </c>
      <c r="F76" s="20">
        <f t="shared" si="12"/>
        <v>19.63</v>
      </c>
      <c r="G76" s="20">
        <v>12.68</v>
      </c>
      <c r="H76" s="20">
        <v>0</v>
      </c>
      <c r="I76" s="20">
        <f>L76*0.05</f>
        <v>6.95</v>
      </c>
      <c r="J76" s="20">
        <v>60</v>
      </c>
      <c r="K76" s="20">
        <v>79</v>
      </c>
      <c r="L76" s="17">
        <f t="shared" si="13"/>
        <v>139</v>
      </c>
      <c r="M76" s="20">
        <f>L76*0.12</f>
        <v>16.68</v>
      </c>
      <c r="N76" s="20"/>
    </row>
    <row r="77" ht="21" customHeight="1" spans="1:14">
      <c r="A77" s="21"/>
      <c r="B77" s="22" t="s">
        <v>93</v>
      </c>
      <c r="C77" s="20" t="s">
        <v>18</v>
      </c>
      <c r="D77" s="20" t="s">
        <v>19</v>
      </c>
      <c r="E77" s="20" t="s">
        <v>20</v>
      </c>
      <c r="F77" s="20">
        <f t="shared" si="12"/>
        <v>26</v>
      </c>
      <c r="G77" s="20">
        <v>16</v>
      </c>
      <c r="H77" s="20">
        <v>0</v>
      </c>
      <c r="I77" s="20">
        <f>L77*0.05</f>
        <v>10</v>
      </c>
      <c r="J77" s="20">
        <v>100</v>
      </c>
      <c r="K77" s="20">
        <v>100</v>
      </c>
      <c r="L77" s="17">
        <f t="shared" si="13"/>
        <v>200</v>
      </c>
      <c r="M77" s="20">
        <f>L77*0.12</f>
        <v>24</v>
      </c>
      <c r="N77" s="20"/>
    </row>
    <row r="78" ht="21" customHeight="1" spans="1:14">
      <c r="A78" s="21"/>
      <c r="B78" s="22" t="s">
        <v>94</v>
      </c>
      <c r="C78" s="20" t="s">
        <v>18</v>
      </c>
      <c r="D78" s="20" t="s">
        <v>19</v>
      </c>
      <c r="E78" s="20" t="s">
        <v>20</v>
      </c>
      <c r="F78" s="20">
        <f t="shared" si="12"/>
        <v>10.92</v>
      </c>
      <c r="G78" s="20">
        <v>7.12</v>
      </c>
      <c r="H78" s="20">
        <v>0</v>
      </c>
      <c r="I78" s="20">
        <f>L78*0.05</f>
        <v>3.8</v>
      </c>
      <c r="J78" s="20">
        <v>39</v>
      </c>
      <c r="K78" s="20">
        <v>37</v>
      </c>
      <c r="L78" s="17">
        <f t="shared" si="13"/>
        <v>76</v>
      </c>
      <c r="M78" s="20">
        <f>L78*0.12</f>
        <v>9.12</v>
      </c>
      <c r="N78" s="20"/>
    </row>
    <row r="79" ht="21" customHeight="1" spans="1:14">
      <c r="A79" s="21"/>
      <c r="B79" s="22" t="s">
        <v>95</v>
      </c>
      <c r="C79" s="20" t="s">
        <v>18</v>
      </c>
      <c r="D79" s="20" t="s">
        <v>19</v>
      </c>
      <c r="E79" s="20" t="s">
        <v>20</v>
      </c>
      <c r="F79" s="20">
        <f t="shared" si="12"/>
        <v>16.49</v>
      </c>
      <c r="G79" s="20">
        <v>9.24</v>
      </c>
      <c r="H79" s="20">
        <v>0</v>
      </c>
      <c r="I79" s="20">
        <f>L79*0.05</f>
        <v>7.25</v>
      </c>
      <c r="J79" s="20">
        <v>68</v>
      </c>
      <c r="K79" s="20">
        <v>77</v>
      </c>
      <c r="L79" s="17">
        <f t="shared" si="13"/>
        <v>145</v>
      </c>
      <c r="M79" s="20">
        <f>L79*0.12</f>
        <v>17.4</v>
      </c>
      <c r="N79" s="20"/>
    </row>
    <row r="80" ht="21" customHeight="1" spans="1:14">
      <c r="A80" s="21"/>
      <c r="B80" s="22" t="s">
        <v>96</v>
      </c>
      <c r="C80" s="20" t="s">
        <v>18</v>
      </c>
      <c r="D80" s="20" t="s">
        <v>19</v>
      </c>
      <c r="E80" s="20" t="s">
        <v>20</v>
      </c>
      <c r="F80" s="20">
        <f t="shared" si="12"/>
        <v>25.6</v>
      </c>
      <c r="G80" s="20">
        <v>16.6</v>
      </c>
      <c r="H80" s="20">
        <v>0</v>
      </c>
      <c r="I80" s="20">
        <f>L80*0.05</f>
        <v>9</v>
      </c>
      <c r="J80" s="20">
        <v>100</v>
      </c>
      <c r="K80" s="20">
        <v>80</v>
      </c>
      <c r="L80" s="17">
        <f t="shared" si="13"/>
        <v>180</v>
      </c>
      <c r="M80" s="20">
        <f>L80*0.12</f>
        <v>21.6</v>
      </c>
      <c r="N80" s="20"/>
    </row>
    <row r="81" ht="21" customHeight="1" spans="1:14">
      <c r="A81" s="21"/>
      <c r="B81" s="22" t="s">
        <v>97</v>
      </c>
      <c r="C81" s="20" t="s">
        <v>18</v>
      </c>
      <c r="D81" s="20" t="s">
        <v>19</v>
      </c>
      <c r="E81" s="20" t="s">
        <v>20</v>
      </c>
      <c r="F81" s="20">
        <f t="shared" si="12"/>
        <v>34.78</v>
      </c>
      <c r="G81" s="20">
        <v>23.08</v>
      </c>
      <c r="H81" s="20">
        <v>0</v>
      </c>
      <c r="I81" s="20">
        <f t="shared" ref="I81:I104" si="14">L81*0.05</f>
        <v>11.7</v>
      </c>
      <c r="J81" s="20">
        <v>92</v>
      </c>
      <c r="K81" s="20">
        <v>142</v>
      </c>
      <c r="L81" s="17">
        <f t="shared" si="13"/>
        <v>234</v>
      </c>
      <c r="M81" s="20">
        <f t="shared" ref="M81:M104" si="15">L81*0.12</f>
        <v>28.08</v>
      </c>
      <c r="N81" s="20"/>
    </row>
    <row r="82" ht="21" customHeight="1" spans="1:14">
      <c r="A82" s="21"/>
      <c r="B82" s="22" t="s">
        <v>98</v>
      </c>
      <c r="C82" s="20" t="s">
        <v>18</v>
      </c>
      <c r="D82" s="20" t="s">
        <v>19</v>
      </c>
      <c r="E82" s="20" t="s">
        <v>20</v>
      </c>
      <c r="F82" s="20">
        <f t="shared" si="12"/>
        <v>9.73</v>
      </c>
      <c r="G82" s="20">
        <v>6.28</v>
      </c>
      <c r="H82" s="20">
        <v>0</v>
      </c>
      <c r="I82" s="20">
        <f t="shared" si="14"/>
        <v>3.45</v>
      </c>
      <c r="J82" s="20">
        <v>38</v>
      </c>
      <c r="K82" s="20">
        <v>31</v>
      </c>
      <c r="L82" s="17">
        <f t="shared" si="13"/>
        <v>69</v>
      </c>
      <c r="M82" s="20">
        <f t="shared" si="15"/>
        <v>8.28</v>
      </c>
      <c r="N82" s="20"/>
    </row>
    <row r="83" ht="21" customHeight="1" spans="1:14">
      <c r="A83" s="21" t="s">
        <v>26</v>
      </c>
      <c r="B83" s="22" t="s">
        <v>99</v>
      </c>
      <c r="C83" s="20" t="s">
        <v>18</v>
      </c>
      <c r="D83" s="20" t="s">
        <v>19</v>
      </c>
      <c r="E83" s="20" t="s">
        <v>20</v>
      </c>
      <c r="F83" s="20">
        <f t="shared" si="12"/>
        <v>6.97</v>
      </c>
      <c r="G83" s="20">
        <v>4.92</v>
      </c>
      <c r="H83" s="20">
        <v>0</v>
      </c>
      <c r="I83" s="20">
        <f t="shared" si="14"/>
        <v>2.05</v>
      </c>
      <c r="J83" s="20">
        <v>12</v>
      </c>
      <c r="K83" s="20">
        <v>29</v>
      </c>
      <c r="L83" s="17">
        <f t="shared" si="13"/>
        <v>41</v>
      </c>
      <c r="M83" s="20">
        <f t="shared" si="15"/>
        <v>4.92</v>
      </c>
      <c r="N83" s="20"/>
    </row>
    <row r="84" ht="21" customHeight="1" spans="1:14">
      <c r="A84" s="21"/>
      <c r="B84" s="22" t="s">
        <v>100</v>
      </c>
      <c r="C84" s="20" t="s">
        <v>18</v>
      </c>
      <c r="D84" s="20" t="s">
        <v>19</v>
      </c>
      <c r="E84" s="20" t="s">
        <v>20</v>
      </c>
      <c r="F84" s="20">
        <f t="shared" si="12"/>
        <v>9.63</v>
      </c>
      <c r="G84" s="20">
        <v>5.28</v>
      </c>
      <c r="H84" s="20">
        <v>0</v>
      </c>
      <c r="I84" s="20">
        <f t="shared" si="14"/>
        <v>4.35</v>
      </c>
      <c r="J84" s="20">
        <v>43</v>
      </c>
      <c r="K84" s="20">
        <v>44</v>
      </c>
      <c r="L84" s="17">
        <f t="shared" si="13"/>
        <v>87</v>
      </c>
      <c r="M84" s="20">
        <f t="shared" si="15"/>
        <v>10.44</v>
      </c>
      <c r="N84" s="20"/>
    </row>
    <row r="85" ht="21" customHeight="1" spans="1:14">
      <c r="A85" s="21"/>
      <c r="B85" s="22" t="s">
        <v>101</v>
      </c>
      <c r="C85" s="20" t="s">
        <v>18</v>
      </c>
      <c r="D85" s="20" t="s">
        <v>19</v>
      </c>
      <c r="E85" s="20" t="s">
        <v>20</v>
      </c>
      <c r="F85" s="20">
        <f t="shared" si="12"/>
        <v>13.81</v>
      </c>
      <c r="G85" s="20">
        <v>9.16</v>
      </c>
      <c r="H85" s="20">
        <v>0</v>
      </c>
      <c r="I85" s="20">
        <f t="shared" si="14"/>
        <v>4.65</v>
      </c>
      <c r="J85" s="20">
        <v>47</v>
      </c>
      <c r="K85" s="20">
        <v>46</v>
      </c>
      <c r="L85" s="17">
        <f t="shared" si="13"/>
        <v>93</v>
      </c>
      <c r="M85" s="20">
        <f t="shared" si="15"/>
        <v>11.16</v>
      </c>
      <c r="N85" s="20"/>
    </row>
    <row r="86" ht="21" customHeight="1" spans="1:14">
      <c r="A86" s="21"/>
      <c r="B86" s="22" t="s">
        <v>102</v>
      </c>
      <c r="C86" s="20" t="s">
        <v>18</v>
      </c>
      <c r="D86" s="20" t="s">
        <v>19</v>
      </c>
      <c r="E86" s="20" t="s">
        <v>20</v>
      </c>
      <c r="F86" s="20">
        <f t="shared" si="12"/>
        <v>10.54</v>
      </c>
      <c r="G86" s="20">
        <v>7.44</v>
      </c>
      <c r="H86" s="20">
        <v>0</v>
      </c>
      <c r="I86" s="20">
        <f t="shared" si="14"/>
        <v>3.1</v>
      </c>
      <c r="J86" s="20">
        <v>25</v>
      </c>
      <c r="K86" s="20">
        <v>37</v>
      </c>
      <c r="L86" s="17">
        <f t="shared" si="13"/>
        <v>62</v>
      </c>
      <c r="M86" s="20">
        <f t="shared" si="15"/>
        <v>7.44</v>
      </c>
      <c r="N86" s="20"/>
    </row>
    <row r="87" ht="21" customHeight="1" spans="1:14">
      <c r="A87" s="21"/>
      <c r="B87" s="22" t="s">
        <v>103</v>
      </c>
      <c r="C87" s="20" t="s">
        <v>18</v>
      </c>
      <c r="D87" s="20" t="s">
        <v>19</v>
      </c>
      <c r="E87" s="20" t="s">
        <v>20</v>
      </c>
      <c r="F87" s="20">
        <f t="shared" si="12"/>
        <v>7.18</v>
      </c>
      <c r="G87" s="20">
        <v>4.48</v>
      </c>
      <c r="H87" s="20">
        <v>0</v>
      </c>
      <c r="I87" s="20">
        <f t="shared" si="14"/>
        <v>2.7</v>
      </c>
      <c r="J87" s="20">
        <v>34</v>
      </c>
      <c r="K87" s="20">
        <v>20</v>
      </c>
      <c r="L87" s="17">
        <f t="shared" si="13"/>
        <v>54</v>
      </c>
      <c r="M87" s="20">
        <f t="shared" si="15"/>
        <v>6.48</v>
      </c>
      <c r="N87" s="20"/>
    </row>
    <row r="88" ht="21" customHeight="1" spans="1:14">
      <c r="A88" s="21"/>
      <c r="B88" s="22" t="s">
        <v>104</v>
      </c>
      <c r="C88" s="20" t="s">
        <v>18</v>
      </c>
      <c r="D88" s="20" t="s">
        <v>19</v>
      </c>
      <c r="E88" s="20" t="s">
        <v>20</v>
      </c>
      <c r="F88" s="20">
        <f t="shared" si="12"/>
        <v>21.42</v>
      </c>
      <c r="G88" s="20">
        <v>15.12</v>
      </c>
      <c r="H88" s="20">
        <v>0</v>
      </c>
      <c r="I88" s="20">
        <f t="shared" si="14"/>
        <v>6.3</v>
      </c>
      <c r="J88" s="20">
        <v>65</v>
      </c>
      <c r="K88" s="20">
        <v>61</v>
      </c>
      <c r="L88" s="17">
        <f t="shared" si="13"/>
        <v>126</v>
      </c>
      <c r="M88" s="20">
        <f t="shared" si="15"/>
        <v>15.12</v>
      </c>
      <c r="N88" s="20"/>
    </row>
    <row r="89" ht="21" customHeight="1" spans="1:14">
      <c r="A89" s="21"/>
      <c r="B89" s="22" t="s">
        <v>105</v>
      </c>
      <c r="C89" s="20" t="s">
        <v>18</v>
      </c>
      <c r="D89" s="20" t="s">
        <v>19</v>
      </c>
      <c r="E89" s="20" t="s">
        <v>20</v>
      </c>
      <c r="F89" s="20">
        <f t="shared" si="12"/>
        <v>3.1</v>
      </c>
      <c r="G89" s="20">
        <v>1.6</v>
      </c>
      <c r="H89" s="20">
        <v>0</v>
      </c>
      <c r="I89" s="20">
        <f t="shared" si="14"/>
        <v>1.5</v>
      </c>
      <c r="J89" s="20">
        <v>30</v>
      </c>
      <c r="K89" s="20">
        <v>0</v>
      </c>
      <c r="L89" s="17">
        <f t="shared" si="13"/>
        <v>30</v>
      </c>
      <c r="M89" s="20">
        <f t="shared" si="15"/>
        <v>3.6</v>
      </c>
      <c r="N89" s="20"/>
    </row>
    <row r="90" ht="21" customHeight="1" spans="1:14">
      <c r="A90" s="21" t="s">
        <v>27</v>
      </c>
      <c r="B90" s="22" t="s">
        <v>106</v>
      </c>
      <c r="C90" s="20" t="s">
        <v>18</v>
      </c>
      <c r="D90" s="20" t="s">
        <v>19</v>
      </c>
      <c r="E90" s="20" t="s">
        <v>20</v>
      </c>
      <c r="F90" s="20">
        <f t="shared" si="12"/>
        <v>8.2</v>
      </c>
      <c r="G90" s="20">
        <v>5.2</v>
      </c>
      <c r="H90" s="20">
        <v>0</v>
      </c>
      <c r="I90" s="20">
        <f t="shared" si="14"/>
        <v>3</v>
      </c>
      <c r="J90" s="20">
        <v>30</v>
      </c>
      <c r="K90" s="20">
        <v>30</v>
      </c>
      <c r="L90" s="17">
        <f t="shared" si="13"/>
        <v>60</v>
      </c>
      <c r="M90" s="20">
        <f t="shared" si="15"/>
        <v>7.2</v>
      </c>
      <c r="N90" s="20"/>
    </row>
    <row r="91" ht="21" customHeight="1" spans="1:14">
      <c r="A91" s="21"/>
      <c r="B91" s="22" t="s">
        <v>107</v>
      </c>
      <c r="C91" s="20" t="s">
        <v>18</v>
      </c>
      <c r="D91" s="20" t="s">
        <v>19</v>
      </c>
      <c r="E91" s="20" t="s">
        <v>20</v>
      </c>
      <c r="F91" s="20">
        <f t="shared" si="12"/>
        <v>27.28</v>
      </c>
      <c r="G91" s="20">
        <v>18.08</v>
      </c>
      <c r="H91" s="20">
        <v>0</v>
      </c>
      <c r="I91" s="20">
        <f t="shared" si="14"/>
        <v>9.2</v>
      </c>
      <c r="J91" s="20">
        <v>108</v>
      </c>
      <c r="K91" s="20">
        <v>76</v>
      </c>
      <c r="L91" s="17">
        <f t="shared" si="13"/>
        <v>184</v>
      </c>
      <c r="M91" s="20">
        <f t="shared" si="15"/>
        <v>22.08</v>
      </c>
      <c r="N91" s="20"/>
    </row>
    <row r="92" ht="21" customHeight="1" spans="1:14">
      <c r="A92" s="21"/>
      <c r="B92" s="22" t="s">
        <v>108</v>
      </c>
      <c r="C92" s="20" t="s">
        <v>18</v>
      </c>
      <c r="D92" s="20" t="s">
        <v>19</v>
      </c>
      <c r="E92" s="20" t="s">
        <v>20</v>
      </c>
      <c r="F92" s="20">
        <f t="shared" si="12"/>
        <v>17.06</v>
      </c>
      <c r="G92" s="20">
        <v>11.16</v>
      </c>
      <c r="H92" s="20">
        <v>0</v>
      </c>
      <c r="I92" s="20">
        <f t="shared" si="14"/>
        <v>5.9</v>
      </c>
      <c r="J92" s="20">
        <v>65</v>
      </c>
      <c r="K92" s="20">
        <v>53</v>
      </c>
      <c r="L92" s="17">
        <f t="shared" si="13"/>
        <v>118</v>
      </c>
      <c r="M92" s="20">
        <f t="shared" si="15"/>
        <v>14.16</v>
      </c>
      <c r="N92" s="20"/>
    </row>
    <row r="93" ht="21" customHeight="1" spans="1:14">
      <c r="A93" s="21"/>
      <c r="B93" s="22" t="s">
        <v>109</v>
      </c>
      <c r="C93" s="20" t="s">
        <v>18</v>
      </c>
      <c r="D93" s="20" t="s">
        <v>19</v>
      </c>
      <c r="E93" s="20" t="s">
        <v>20</v>
      </c>
      <c r="F93" s="20">
        <f t="shared" si="12"/>
        <v>8.03</v>
      </c>
      <c r="G93" s="20">
        <v>5.08</v>
      </c>
      <c r="H93" s="20">
        <v>0</v>
      </c>
      <c r="I93" s="20">
        <f t="shared" si="14"/>
        <v>2.95</v>
      </c>
      <c r="J93" s="20">
        <v>30</v>
      </c>
      <c r="K93" s="20">
        <v>29</v>
      </c>
      <c r="L93" s="17">
        <f t="shared" si="13"/>
        <v>59</v>
      </c>
      <c r="M93" s="20">
        <f t="shared" si="15"/>
        <v>7.08</v>
      </c>
      <c r="N93" s="20"/>
    </row>
    <row r="94" ht="21" customHeight="1" spans="1:14">
      <c r="A94" s="21"/>
      <c r="B94" s="22" t="s">
        <v>110</v>
      </c>
      <c r="C94" s="20" t="s">
        <v>18</v>
      </c>
      <c r="D94" s="20" t="s">
        <v>19</v>
      </c>
      <c r="E94" s="20" t="s">
        <v>20</v>
      </c>
      <c r="F94" s="20">
        <f t="shared" si="12"/>
        <v>11.09</v>
      </c>
      <c r="G94" s="20">
        <v>7.24</v>
      </c>
      <c r="H94" s="20">
        <v>0</v>
      </c>
      <c r="I94" s="20">
        <f t="shared" si="14"/>
        <v>3.85</v>
      </c>
      <c r="J94" s="20">
        <v>42</v>
      </c>
      <c r="K94" s="20">
        <v>35</v>
      </c>
      <c r="L94" s="17">
        <f t="shared" si="13"/>
        <v>77</v>
      </c>
      <c r="M94" s="20">
        <f t="shared" si="15"/>
        <v>9.24</v>
      </c>
      <c r="N94" s="20"/>
    </row>
    <row r="95" ht="21" customHeight="1" spans="1:14">
      <c r="A95" s="21"/>
      <c r="B95" s="22" t="s">
        <v>111</v>
      </c>
      <c r="C95" s="20" t="s">
        <v>18</v>
      </c>
      <c r="D95" s="20" t="s">
        <v>19</v>
      </c>
      <c r="E95" s="20" t="s">
        <v>20</v>
      </c>
      <c r="F95" s="20">
        <f t="shared" si="12"/>
        <v>13.3</v>
      </c>
      <c r="G95" s="20">
        <v>8.8</v>
      </c>
      <c r="H95" s="20">
        <v>0</v>
      </c>
      <c r="I95" s="20">
        <f t="shared" si="14"/>
        <v>4.5</v>
      </c>
      <c r="J95" s="20">
        <v>59</v>
      </c>
      <c r="K95" s="20">
        <v>31</v>
      </c>
      <c r="L95" s="17">
        <f t="shared" si="13"/>
        <v>90</v>
      </c>
      <c r="M95" s="20">
        <f t="shared" si="15"/>
        <v>10.8</v>
      </c>
      <c r="N95" s="20"/>
    </row>
    <row r="96" ht="21" customHeight="1" spans="1:14">
      <c r="A96" s="21"/>
      <c r="B96" s="22" t="s">
        <v>112</v>
      </c>
      <c r="C96" s="20" t="s">
        <v>18</v>
      </c>
      <c r="D96" s="20" t="s">
        <v>19</v>
      </c>
      <c r="E96" s="20" t="s">
        <v>20</v>
      </c>
      <c r="F96" s="20">
        <f t="shared" si="12"/>
        <v>8.54</v>
      </c>
      <c r="G96" s="20">
        <v>5.44</v>
      </c>
      <c r="H96" s="20">
        <v>0</v>
      </c>
      <c r="I96" s="20">
        <f t="shared" si="14"/>
        <v>3.1</v>
      </c>
      <c r="J96" s="20">
        <v>33</v>
      </c>
      <c r="K96" s="20">
        <v>29</v>
      </c>
      <c r="L96" s="17">
        <f t="shared" si="13"/>
        <v>62</v>
      </c>
      <c r="M96" s="20">
        <f t="shared" si="15"/>
        <v>7.44</v>
      </c>
      <c r="N96" s="20"/>
    </row>
    <row r="97" ht="21" customHeight="1" spans="1:14">
      <c r="A97" s="21"/>
      <c r="B97" s="22" t="s">
        <v>113</v>
      </c>
      <c r="C97" s="20" t="s">
        <v>18</v>
      </c>
      <c r="D97" s="20" t="s">
        <v>19</v>
      </c>
      <c r="E97" s="20" t="s">
        <v>20</v>
      </c>
      <c r="F97" s="20">
        <f t="shared" si="12"/>
        <v>6.84</v>
      </c>
      <c r="G97" s="20">
        <v>4.24</v>
      </c>
      <c r="H97" s="20">
        <v>0</v>
      </c>
      <c r="I97" s="20">
        <f t="shared" si="14"/>
        <v>2.6</v>
      </c>
      <c r="J97" s="20">
        <v>31</v>
      </c>
      <c r="K97" s="20">
        <v>21</v>
      </c>
      <c r="L97" s="17">
        <f t="shared" si="13"/>
        <v>52</v>
      </c>
      <c r="M97" s="20">
        <f t="shared" si="15"/>
        <v>6.24</v>
      </c>
      <c r="N97" s="20"/>
    </row>
    <row r="98" ht="21" customHeight="1" spans="1:14">
      <c r="A98" s="21"/>
      <c r="B98" s="22" t="s">
        <v>114</v>
      </c>
      <c r="C98" s="20" t="s">
        <v>18</v>
      </c>
      <c r="D98" s="20" t="s">
        <v>19</v>
      </c>
      <c r="E98" s="20" t="s">
        <v>20</v>
      </c>
      <c r="F98" s="20">
        <f t="shared" si="12"/>
        <v>11.77</v>
      </c>
      <c r="G98" s="20">
        <v>7.72</v>
      </c>
      <c r="H98" s="20">
        <v>0</v>
      </c>
      <c r="I98" s="20">
        <f t="shared" si="14"/>
        <v>4.05</v>
      </c>
      <c r="J98" s="20">
        <v>41</v>
      </c>
      <c r="K98" s="20">
        <v>40</v>
      </c>
      <c r="L98" s="17">
        <f t="shared" si="13"/>
        <v>81</v>
      </c>
      <c r="M98" s="20">
        <f t="shared" si="15"/>
        <v>9.72</v>
      </c>
      <c r="N98" s="20"/>
    </row>
    <row r="99" ht="21" customHeight="1" spans="1:14">
      <c r="A99" s="21"/>
      <c r="B99" s="22" t="s">
        <v>115</v>
      </c>
      <c r="C99" s="20" t="s">
        <v>18</v>
      </c>
      <c r="D99" s="20" t="s">
        <v>19</v>
      </c>
      <c r="E99" s="20" t="s">
        <v>20</v>
      </c>
      <c r="F99" s="20">
        <f t="shared" si="12"/>
        <v>18.1</v>
      </c>
      <c r="G99" s="20">
        <v>11.6</v>
      </c>
      <c r="H99" s="20">
        <v>0</v>
      </c>
      <c r="I99" s="20">
        <f t="shared" si="14"/>
        <v>6.5</v>
      </c>
      <c r="J99" s="20">
        <v>72</v>
      </c>
      <c r="K99" s="20">
        <v>58</v>
      </c>
      <c r="L99" s="17">
        <f t="shared" si="13"/>
        <v>130</v>
      </c>
      <c r="M99" s="20">
        <f t="shared" si="15"/>
        <v>15.6</v>
      </c>
      <c r="N99" s="20"/>
    </row>
    <row r="100" ht="21" customHeight="1" spans="1:14">
      <c r="A100" s="21"/>
      <c r="B100" s="22" t="s">
        <v>116</v>
      </c>
      <c r="C100" s="20" t="s">
        <v>18</v>
      </c>
      <c r="D100" s="20" t="s">
        <v>19</v>
      </c>
      <c r="E100" s="20" t="s">
        <v>20</v>
      </c>
      <c r="F100" s="20">
        <f t="shared" si="12"/>
        <v>5.37</v>
      </c>
      <c r="G100" s="20">
        <v>2.32</v>
      </c>
      <c r="H100" s="20">
        <v>0</v>
      </c>
      <c r="I100" s="20">
        <f t="shared" si="14"/>
        <v>3.05</v>
      </c>
      <c r="J100" s="20">
        <v>31</v>
      </c>
      <c r="K100" s="20">
        <v>30</v>
      </c>
      <c r="L100" s="17">
        <f t="shared" si="13"/>
        <v>61</v>
      </c>
      <c r="M100" s="20">
        <f t="shared" si="15"/>
        <v>7.32</v>
      </c>
      <c r="N100" s="20"/>
    </row>
    <row r="101" ht="21" customHeight="1" spans="1:14">
      <c r="A101" s="21" t="s">
        <v>28</v>
      </c>
      <c r="B101" s="22" t="s">
        <v>117</v>
      </c>
      <c r="C101" s="20" t="s">
        <v>18</v>
      </c>
      <c r="D101" s="20" t="s">
        <v>19</v>
      </c>
      <c r="E101" s="20" t="s">
        <v>20</v>
      </c>
      <c r="F101" s="20">
        <f t="shared" si="12"/>
        <v>12.64</v>
      </c>
      <c r="G101" s="20">
        <v>8.04</v>
      </c>
      <c r="H101" s="20">
        <v>0</v>
      </c>
      <c r="I101" s="20">
        <f t="shared" si="14"/>
        <v>4.6</v>
      </c>
      <c r="J101" s="20">
        <v>40</v>
      </c>
      <c r="K101" s="20">
        <v>52</v>
      </c>
      <c r="L101" s="17">
        <f t="shared" si="13"/>
        <v>92</v>
      </c>
      <c r="M101" s="20">
        <f t="shared" si="15"/>
        <v>11.04</v>
      </c>
      <c r="N101" s="20"/>
    </row>
    <row r="102" ht="21" customHeight="1" spans="1:14">
      <c r="A102" s="21"/>
      <c r="B102" s="22" t="s">
        <v>118</v>
      </c>
      <c r="C102" s="20" t="s">
        <v>18</v>
      </c>
      <c r="D102" s="20" t="s">
        <v>19</v>
      </c>
      <c r="E102" s="20" t="s">
        <v>20</v>
      </c>
      <c r="F102" s="20">
        <f t="shared" si="12"/>
        <v>34.61</v>
      </c>
      <c r="G102" s="20">
        <v>22.96</v>
      </c>
      <c r="H102" s="20">
        <v>0</v>
      </c>
      <c r="I102" s="20">
        <f t="shared" si="14"/>
        <v>11.65</v>
      </c>
      <c r="J102" s="20">
        <v>79</v>
      </c>
      <c r="K102" s="20">
        <v>154</v>
      </c>
      <c r="L102" s="17">
        <f t="shared" si="13"/>
        <v>233</v>
      </c>
      <c r="M102" s="20">
        <f t="shared" si="15"/>
        <v>27.96</v>
      </c>
      <c r="N102" s="20"/>
    </row>
    <row r="103" ht="21" customHeight="1" spans="1:14">
      <c r="A103" s="21"/>
      <c r="B103" s="22" t="s">
        <v>119</v>
      </c>
      <c r="C103" s="20" t="s">
        <v>18</v>
      </c>
      <c r="D103" s="20" t="s">
        <v>19</v>
      </c>
      <c r="E103" s="20" t="s">
        <v>20</v>
      </c>
      <c r="F103" s="20">
        <f t="shared" si="12"/>
        <v>23.86</v>
      </c>
      <c r="G103" s="20">
        <v>15.96</v>
      </c>
      <c r="H103" s="20">
        <v>0</v>
      </c>
      <c r="I103" s="20">
        <f t="shared" si="14"/>
        <v>7.9</v>
      </c>
      <c r="J103" s="20">
        <v>77</v>
      </c>
      <c r="K103" s="20">
        <v>81</v>
      </c>
      <c r="L103" s="17">
        <f t="shared" si="13"/>
        <v>158</v>
      </c>
      <c r="M103" s="20">
        <f t="shared" si="15"/>
        <v>18.96</v>
      </c>
      <c r="N103" s="20"/>
    </row>
    <row r="104" ht="26" customHeight="1" spans="1:14">
      <c r="A104" s="22" t="s">
        <v>120</v>
      </c>
      <c r="B104" s="22" t="s">
        <v>121</v>
      </c>
      <c r="C104" s="20" t="s">
        <v>18</v>
      </c>
      <c r="D104" s="20" t="s">
        <v>19</v>
      </c>
      <c r="E104" s="20" t="s">
        <v>20</v>
      </c>
      <c r="F104" s="20">
        <f t="shared" si="12"/>
        <v>12.64</v>
      </c>
      <c r="G104" s="20">
        <v>8.04</v>
      </c>
      <c r="H104" s="20">
        <v>0</v>
      </c>
      <c r="I104" s="20">
        <f t="shared" si="14"/>
        <v>4.6</v>
      </c>
      <c r="J104" s="20">
        <v>42</v>
      </c>
      <c r="K104" s="20">
        <v>50</v>
      </c>
      <c r="L104" s="17">
        <f t="shared" si="13"/>
        <v>92</v>
      </c>
      <c r="M104" s="20">
        <f t="shared" si="15"/>
        <v>11.04</v>
      </c>
      <c r="N104" s="20"/>
    </row>
    <row r="105" ht="23" customHeight="1" spans="1:14">
      <c r="A105" s="20"/>
      <c r="B105" s="20" t="s">
        <v>122</v>
      </c>
      <c r="C105" s="20"/>
      <c r="D105" s="20"/>
      <c r="E105" s="20"/>
      <c r="F105" s="20">
        <f t="shared" si="12"/>
        <v>2150.41</v>
      </c>
      <c r="G105" s="20">
        <f>SUM(G5:G104)</f>
        <v>1388.36</v>
      </c>
      <c r="H105" s="20">
        <v>0</v>
      </c>
      <c r="I105" s="20">
        <f>SUM(I5:I104)</f>
        <v>762.05</v>
      </c>
      <c r="J105" s="20">
        <f>SUM(J5:J104)</f>
        <v>9503</v>
      </c>
      <c r="K105" s="20">
        <f>SUM(K5:K104)</f>
        <v>6166</v>
      </c>
      <c r="L105" s="17">
        <f t="shared" si="13"/>
        <v>15669</v>
      </c>
      <c r="M105" s="20">
        <f>SUM(M5:M104)</f>
        <v>1880.28</v>
      </c>
      <c r="N105" s="20"/>
    </row>
  </sheetData>
  <mergeCells count="10">
    <mergeCell ref="A2:N2"/>
    <mergeCell ref="F3:I3"/>
    <mergeCell ref="J3:L3"/>
    <mergeCell ref="A3:A4"/>
    <mergeCell ref="B3:B4"/>
    <mergeCell ref="C3:C4"/>
    <mergeCell ref="D3:D4"/>
    <mergeCell ref="E3:E4"/>
    <mergeCell ref="M3:M4"/>
    <mergeCell ref="N3:N4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90"/>
  <sheetViews>
    <sheetView workbookViewId="0">
      <selection activeCell="R7" sqref="R7"/>
    </sheetView>
  </sheetViews>
  <sheetFormatPr defaultColWidth="9" defaultRowHeight="13.5"/>
  <cols>
    <col min="1" max="1" width="9" style="1"/>
    <col min="2" max="2" width="11.875" style="1" customWidth="1"/>
    <col min="3" max="4" width="9" style="1"/>
    <col min="5" max="5" width="18.375" style="1" customWidth="1"/>
    <col min="6" max="6" width="9" style="1"/>
    <col min="7" max="7" width="11.5" style="1" customWidth="1"/>
    <col min="8" max="16384" width="9" style="1"/>
  </cols>
  <sheetData>
    <row r="1" spans="1:1">
      <c r="A1" s="1" t="s">
        <v>123</v>
      </c>
    </row>
    <row r="2" ht="31.5" spans="1:13">
      <c r="A2" s="2" t="s">
        <v>124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1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5"/>
      <c r="H3" s="5"/>
      <c r="I3" s="13"/>
      <c r="J3" s="5" t="s">
        <v>125</v>
      </c>
      <c r="K3" s="5"/>
      <c r="L3" s="7" t="s">
        <v>9</v>
      </c>
      <c r="M3" s="7" t="s">
        <v>10</v>
      </c>
    </row>
    <row r="4" ht="21" customHeight="1" spans="1:13">
      <c r="A4" s="6"/>
      <c r="B4" s="6"/>
      <c r="C4" s="6"/>
      <c r="D4" s="6"/>
      <c r="E4" s="6"/>
      <c r="F4" s="7" t="s">
        <v>11</v>
      </c>
      <c r="G4" s="7" t="s">
        <v>126</v>
      </c>
      <c r="H4" s="7" t="s">
        <v>13</v>
      </c>
      <c r="I4" s="7" t="s">
        <v>14</v>
      </c>
      <c r="J4" s="7" t="s">
        <v>127</v>
      </c>
      <c r="K4" s="7" t="s">
        <v>128</v>
      </c>
      <c r="L4" s="7"/>
      <c r="M4" s="7"/>
    </row>
    <row r="5" ht="24" customHeight="1" spans="1:13">
      <c r="A5" s="8" t="s">
        <v>129</v>
      </c>
      <c r="B5" s="8" t="s">
        <v>107</v>
      </c>
      <c r="C5" s="9" t="s">
        <v>18</v>
      </c>
      <c r="D5" s="9" t="s">
        <v>130</v>
      </c>
      <c r="E5" s="9" t="s">
        <v>131</v>
      </c>
      <c r="F5" s="9">
        <v>50</v>
      </c>
      <c r="G5" s="9">
        <v>30</v>
      </c>
      <c r="H5" s="9">
        <v>20</v>
      </c>
      <c r="I5" s="9"/>
      <c r="J5" s="8">
        <v>122</v>
      </c>
      <c r="K5" s="8">
        <v>487</v>
      </c>
      <c r="L5" s="9">
        <v>7</v>
      </c>
      <c r="M5" s="9"/>
    </row>
    <row r="6" ht="24" customHeight="1" spans="1:13">
      <c r="A6" s="8" t="s">
        <v>129</v>
      </c>
      <c r="B6" s="8" t="s">
        <v>132</v>
      </c>
      <c r="C6" s="9" t="s">
        <v>18</v>
      </c>
      <c r="D6" s="9" t="s">
        <v>130</v>
      </c>
      <c r="E6" s="9" t="s">
        <v>131</v>
      </c>
      <c r="F6" s="9">
        <v>50</v>
      </c>
      <c r="G6" s="9">
        <v>30</v>
      </c>
      <c r="H6" s="9">
        <v>20</v>
      </c>
      <c r="I6" s="9"/>
      <c r="J6" s="8">
        <v>69</v>
      </c>
      <c r="K6" s="8">
        <v>281</v>
      </c>
      <c r="L6" s="9">
        <v>7</v>
      </c>
      <c r="M6" s="9"/>
    </row>
    <row r="7" ht="24" customHeight="1" spans="1:13">
      <c r="A7" s="8" t="s">
        <v>129</v>
      </c>
      <c r="B7" s="8" t="s">
        <v>133</v>
      </c>
      <c r="C7" s="9" t="s">
        <v>18</v>
      </c>
      <c r="D7" s="9" t="s">
        <v>130</v>
      </c>
      <c r="E7" s="9" t="s">
        <v>131</v>
      </c>
      <c r="F7" s="9">
        <v>50</v>
      </c>
      <c r="G7" s="9">
        <v>30</v>
      </c>
      <c r="H7" s="9">
        <v>20</v>
      </c>
      <c r="I7" s="9"/>
      <c r="J7" s="8">
        <v>117</v>
      </c>
      <c r="K7" s="8">
        <v>396</v>
      </c>
      <c r="L7" s="9">
        <v>7</v>
      </c>
      <c r="M7" s="9"/>
    </row>
    <row r="8" ht="24" customHeight="1" spans="1:13">
      <c r="A8" s="8" t="s">
        <v>129</v>
      </c>
      <c r="B8" s="8" t="s">
        <v>134</v>
      </c>
      <c r="C8" s="9" t="s">
        <v>18</v>
      </c>
      <c r="D8" s="9" t="s">
        <v>130</v>
      </c>
      <c r="E8" s="9" t="s">
        <v>131</v>
      </c>
      <c r="F8" s="9">
        <v>50</v>
      </c>
      <c r="G8" s="9">
        <v>30</v>
      </c>
      <c r="H8" s="9">
        <v>20</v>
      </c>
      <c r="I8" s="9"/>
      <c r="J8" s="8">
        <v>105</v>
      </c>
      <c r="K8" s="8">
        <v>367</v>
      </c>
      <c r="L8" s="9">
        <v>7</v>
      </c>
      <c r="M8" s="9"/>
    </row>
    <row r="9" ht="24" customHeight="1" spans="1:13">
      <c r="A9" s="8" t="s">
        <v>129</v>
      </c>
      <c r="B9" s="8" t="s">
        <v>135</v>
      </c>
      <c r="C9" s="9" t="s">
        <v>18</v>
      </c>
      <c r="D9" s="9" t="s">
        <v>130</v>
      </c>
      <c r="E9" s="9" t="s">
        <v>131</v>
      </c>
      <c r="F9" s="9">
        <v>50</v>
      </c>
      <c r="G9" s="9">
        <v>30</v>
      </c>
      <c r="H9" s="9">
        <v>20</v>
      </c>
      <c r="I9" s="9"/>
      <c r="J9" s="8">
        <v>84</v>
      </c>
      <c r="K9" s="8">
        <v>305</v>
      </c>
      <c r="L9" s="9">
        <v>7</v>
      </c>
      <c r="M9" s="9"/>
    </row>
    <row r="10" ht="24" customHeight="1" spans="1:13">
      <c r="A10" s="8" t="s">
        <v>129</v>
      </c>
      <c r="B10" s="8" t="s">
        <v>136</v>
      </c>
      <c r="C10" s="9" t="s">
        <v>18</v>
      </c>
      <c r="D10" s="9" t="s">
        <v>130</v>
      </c>
      <c r="E10" s="9" t="s">
        <v>131</v>
      </c>
      <c r="F10" s="9">
        <v>50</v>
      </c>
      <c r="G10" s="9">
        <v>30</v>
      </c>
      <c r="H10" s="9">
        <v>20</v>
      </c>
      <c r="I10" s="9"/>
      <c r="J10" s="8">
        <v>100</v>
      </c>
      <c r="K10" s="8">
        <v>365</v>
      </c>
      <c r="L10" s="9">
        <v>7</v>
      </c>
      <c r="M10" s="9"/>
    </row>
    <row r="11" ht="24" customHeight="1" spans="1:13">
      <c r="A11" s="8" t="s">
        <v>129</v>
      </c>
      <c r="B11" s="8" t="s">
        <v>109</v>
      </c>
      <c r="C11" s="9" t="s">
        <v>18</v>
      </c>
      <c r="D11" s="9" t="s">
        <v>130</v>
      </c>
      <c r="E11" s="9" t="s">
        <v>131</v>
      </c>
      <c r="F11" s="9">
        <v>50</v>
      </c>
      <c r="G11" s="9">
        <v>30</v>
      </c>
      <c r="H11" s="9">
        <v>20</v>
      </c>
      <c r="I11" s="9"/>
      <c r="J11" s="8">
        <v>77</v>
      </c>
      <c r="K11" s="8">
        <v>267</v>
      </c>
      <c r="L11" s="9">
        <v>7</v>
      </c>
      <c r="M11" s="9"/>
    </row>
    <row r="12" ht="24" customHeight="1" spans="1:13">
      <c r="A12" s="8" t="s">
        <v>129</v>
      </c>
      <c r="B12" s="8" t="s">
        <v>137</v>
      </c>
      <c r="C12" s="9" t="s">
        <v>18</v>
      </c>
      <c r="D12" s="9" t="s">
        <v>130</v>
      </c>
      <c r="E12" s="9" t="s">
        <v>131</v>
      </c>
      <c r="F12" s="9">
        <v>50</v>
      </c>
      <c r="G12" s="9">
        <v>30</v>
      </c>
      <c r="H12" s="9">
        <v>20</v>
      </c>
      <c r="I12" s="9"/>
      <c r="J12" s="8">
        <v>71</v>
      </c>
      <c r="K12" s="8">
        <v>287</v>
      </c>
      <c r="L12" s="9">
        <v>7</v>
      </c>
      <c r="M12" s="9"/>
    </row>
    <row r="13" ht="24" customHeight="1" spans="1:13">
      <c r="A13" s="8" t="s">
        <v>129</v>
      </c>
      <c r="B13" s="8" t="s">
        <v>108</v>
      </c>
      <c r="C13" s="9" t="s">
        <v>18</v>
      </c>
      <c r="D13" s="9" t="s">
        <v>130</v>
      </c>
      <c r="E13" s="9" t="s">
        <v>131</v>
      </c>
      <c r="F13" s="9">
        <v>50</v>
      </c>
      <c r="G13" s="9">
        <v>30</v>
      </c>
      <c r="H13" s="9">
        <v>20</v>
      </c>
      <c r="I13" s="9"/>
      <c r="J13" s="8">
        <v>57</v>
      </c>
      <c r="K13" s="8">
        <v>238</v>
      </c>
      <c r="L13" s="9">
        <v>7</v>
      </c>
      <c r="M13" s="9"/>
    </row>
    <row r="14" ht="24" customHeight="1" spans="1:13">
      <c r="A14" s="8" t="s">
        <v>129</v>
      </c>
      <c r="B14" s="8" t="s">
        <v>138</v>
      </c>
      <c r="C14" s="9" t="s">
        <v>18</v>
      </c>
      <c r="D14" s="9" t="s">
        <v>130</v>
      </c>
      <c r="E14" s="9" t="s">
        <v>131</v>
      </c>
      <c r="F14" s="9">
        <v>50</v>
      </c>
      <c r="G14" s="9">
        <v>30</v>
      </c>
      <c r="H14" s="9">
        <v>20</v>
      </c>
      <c r="I14" s="9"/>
      <c r="J14" s="8">
        <v>41</v>
      </c>
      <c r="K14" s="8">
        <v>160</v>
      </c>
      <c r="L14" s="9">
        <v>7</v>
      </c>
      <c r="M14" s="9"/>
    </row>
    <row r="15" ht="24" customHeight="1" spans="1:13">
      <c r="A15" s="8" t="s">
        <v>129</v>
      </c>
      <c r="B15" s="8" t="s">
        <v>115</v>
      </c>
      <c r="C15" s="9" t="s">
        <v>18</v>
      </c>
      <c r="D15" s="9" t="s">
        <v>130</v>
      </c>
      <c r="E15" s="9" t="s">
        <v>131</v>
      </c>
      <c r="F15" s="9">
        <v>50</v>
      </c>
      <c r="G15" s="9">
        <v>30</v>
      </c>
      <c r="H15" s="9">
        <v>20</v>
      </c>
      <c r="I15" s="9"/>
      <c r="J15" s="8">
        <v>76</v>
      </c>
      <c r="K15" s="8">
        <v>295</v>
      </c>
      <c r="L15" s="9">
        <v>7</v>
      </c>
      <c r="M15" s="9"/>
    </row>
    <row r="16" ht="24" customHeight="1" spans="1:13">
      <c r="A16" s="8" t="s">
        <v>129</v>
      </c>
      <c r="B16" s="8" t="s">
        <v>139</v>
      </c>
      <c r="C16" s="9" t="s">
        <v>18</v>
      </c>
      <c r="D16" s="9" t="s">
        <v>130</v>
      </c>
      <c r="E16" s="9" t="s">
        <v>131</v>
      </c>
      <c r="F16" s="9">
        <v>50</v>
      </c>
      <c r="G16" s="9">
        <v>30</v>
      </c>
      <c r="H16" s="9">
        <v>20</v>
      </c>
      <c r="I16" s="9"/>
      <c r="J16" s="8">
        <v>28</v>
      </c>
      <c r="K16" s="8">
        <v>90</v>
      </c>
      <c r="L16" s="9">
        <v>7</v>
      </c>
      <c r="M16" s="9"/>
    </row>
    <row r="17" ht="24" customHeight="1" spans="1:13">
      <c r="A17" s="10" t="s">
        <v>24</v>
      </c>
      <c r="B17" s="10" t="s">
        <v>68</v>
      </c>
      <c r="C17" s="9" t="s">
        <v>18</v>
      </c>
      <c r="D17" s="9" t="s">
        <v>130</v>
      </c>
      <c r="E17" s="9" t="s">
        <v>131</v>
      </c>
      <c r="F17" s="9">
        <v>50</v>
      </c>
      <c r="G17" s="9">
        <v>30</v>
      </c>
      <c r="H17" s="9">
        <v>20</v>
      </c>
      <c r="I17" s="9"/>
      <c r="J17" s="10">
        <v>60</v>
      </c>
      <c r="K17" s="10">
        <v>250</v>
      </c>
      <c r="L17" s="9">
        <v>7</v>
      </c>
      <c r="M17" s="9"/>
    </row>
    <row r="18" ht="24" customHeight="1" spans="1:13">
      <c r="A18" s="10" t="s">
        <v>24</v>
      </c>
      <c r="B18" s="10" t="s">
        <v>140</v>
      </c>
      <c r="C18" s="9" t="s">
        <v>18</v>
      </c>
      <c r="D18" s="9" t="s">
        <v>130</v>
      </c>
      <c r="E18" s="9" t="s">
        <v>131</v>
      </c>
      <c r="F18" s="9">
        <v>50</v>
      </c>
      <c r="G18" s="9">
        <v>30</v>
      </c>
      <c r="H18" s="9">
        <v>20</v>
      </c>
      <c r="I18" s="9"/>
      <c r="J18" s="10">
        <v>60</v>
      </c>
      <c r="K18" s="10">
        <v>252</v>
      </c>
      <c r="L18" s="9">
        <v>7</v>
      </c>
      <c r="M18" s="9"/>
    </row>
    <row r="19" ht="24" customHeight="1" spans="1:13">
      <c r="A19" s="10" t="s">
        <v>24</v>
      </c>
      <c r="B19" s="10" t="s">
        <v>141</v>
      </c>
      <c r="C19" s="9" t="s">
        <v>18</v>
      </c>
      <c r="D19" s="9" t="s">
        <v>130</v>
      </c>
      <c r="E19" s="9" t="s">
        <v>131</v>
      </c>
      <c r="F19" s="9">
        <v>50</v>
      </c>
      <c r="G19" s="9">
        <v>30</v>
      </c>
      <c r="H19" s="9">
        <v>20</v>
      </c>
      <c r="I19" s="9"/>
      <c r="J19" s="10">
        <v>67</v>
      </c>
      <c r="K19" s="10">
        <v>259</v>
      </c>
      <c r="L19" s="9">
        <v>7</v>
      </c>
      <c r="M19" s="9"/>
    </row>
    <row r="20" ht="24" customHeight="1" spans="1:13">
      <c r="A20" s="10" t="s">
        <v>24</v>
      </c>
      <c r="B20" s="10" t="s">
        <v>142</v>
      </c>
      <c r="C20" s="9" t="s">
        <v>18</v>
      </c>
      <c r="D20" s="9" t="s">
        <v>130</v>
      </c>
      <c r="E20" s="9" t="s">
        <v>131</v>
      </c>
      <c r="F20" s="9">
        <v>50</v>
      </c>
      <c r="G20" s="9">
        <v>30</v>
      </c>
      <c r="H20" s="9">
        <v>20</v>
      </c>
      <c r="I20" s="9"/>
      <c r="J20" s="10">
        <v>98</v>
      </c>
      <c r="K20" s="10">
        <v>387</v>
      </c>
      <c r="L20" s="9">
        <v>7</v>
      </c>
      <c r="M20" s="9"/>
    </row>
    <row r="21" ht="24" customHeight="1" spans="1:13">
      <c r="A21" s="10" t="s">
        <v>24</v>
      </c>
      <c r="B21" s="10" t="s">
        <v>143</v>
      </c>
      <c r="C21" s="9" t="s">
        <v>18</v>
      </c>
      <c r="D21" s="9" t="s">
        <v>130</v>
      </c>
      <c r="E21" s="9" t="s">
        <v>131</v>
      </c>
      <c r="F21" s="9">
        <v>50</v>
      </c>
      <c r="G21" s="9">
        <v>30</v>
      </c>
      <c r="H21" s="9">
        <v>20</v>
      </c>
      <c r="I21" s="9"/>
      <c r="J21" s="10">
        <v>61</v>
      </c>
      <c r="K21" s="10">
        <v>256</v>
      </c>
      <c r="L21" s="9">
        <v>7</v>
      </c>
      <c r="M21" s="9"/>
    </row>
    <row r="22" ht="24" customHeight="1" spans="1:13">
      <c r="A22" s="10" t="s">
        <v>24</v>
      </c>
      <c r="B22" s="10" t="s">
        <v>144</v>
      </c>
      <c r="C22" s="9" t="s">
        <v>18</v>
      </c>
      <c r="D22" s="9" t="s">
        <v>130</v>
      </c>
      <c r="E22" s="9" t="s">
        <v>131</v>
      </c>
      <c r="F22" s="9">
        <v>50</v>
      </c>
      <c r="G22" s="9">
        <v>30</v>
      </c>
      <c r="H22" s="9">
        <v>20</v>
      </c>
      <c r="I22" s="9"/>
      <c r="J22" s="10">
        <v>58</v>
      </c>
      <c r="K22" s="10">
        <v>183</v>
      </c>
      <c r="L22" s="9">
        <v>7</v>
      </c>
      <c r="M22" s="9"/>
    </row>
    <row r="23" ht="24" customHeight="1" spans="1:13">
      <c r="A23" s="10" t="s">
        <v>24</v>
      </c>
      <c r="B23" s="10" t="s">
        <v>145</v>
      </c>
      <c r="C23" s="9" t="s">
        <v>18</v>
      </c>
      <c r="D23" s="9" t="s">
        <v>130</v>
      </c>
      <c r="E23" s="9" t="s">
        <v>131</v>
      </c>
      <c r="F23" s="9">
        <v>50</v>
      </c>
      <c r="G23" s="9">
        <v>30</v>
      </c>
      <c r="H23" s="9">
        <v>20</v>
      </c>
      <c r="I23" s="9"/>
      <c r="J23" s="10">
        <v>96</v>
      </c>
      <c r="K23" s="10">
        <v>407</v>
      </c>
      <c r="L23" s="9">
        <v>7</v>
      </c>
      <c r="M23" s="9"/>
    </row>
    <row r="24" ht="24" customHeight="1" spans="1:13">
      <c r="A24" s="10" t="s">
        <v>24</v>
      </c>
      <c r="B24" s="10" t="s">
        <v>75</v>
      </c>
      <c r="C24" s="9" t="s">
        <v>18</v>
      </c>
      <c r="D24" s="9" t="s">
        <v>130</v>
      </c>
      <c r="E24" s="9" t="s">
        <v>131</v>
      </c>
      <c r="F24" s="9">
        <v>50</v>
      </c>
      <c r="G24" s="9">
        <v>30</v>
      </c>
      <c r="H24" s="9">
        <v>20</v>
      </c>
      <c r="I24" s="9"/>
      <c r="J24" s="10">
        <v>49</v>
      </c>
      <c r="K24" s="10">
        <v>165</v>
      </c>
      <c r="L24" s="9">
        <v>7</v>
      </c>
      <c r="M24" s="9"/>
    </row>
    <row r="25" ht="24" customHeight="1" spans="1:13">
      <c r="A25" s="10" t="s">
        <v>24</v>
      </c>
      <c r="B25" s="10" t="s">
        <v>70</v>
      </c>
      <c r="C25" s="9" t="s">
        <v>18</v>
      </c>
      <c r="D25" s="9" t="s">
        <v>130</v>
      </c>
      <c r="E25" s="9" t="s">
        <v>131</v>
      </c>
      <c r="F25" s="9">
        <v>50</v>
      </c>
      <c r="G25" s="9">
        <v>30</v>
      </c>
      <c r="H25" s="9">
        <v>20</v>
      </c>
      <c r="I25" s="9"/>
      <c r="J25" s="10">
        <v>61</v>
      </c>
      <c r="K25" s="10">
        <v>252</v>
      </c>
      <c r="L25" s="9">
        <v>7</v>
      </c>
      <c r="M25" s="9"/>
    </row>
    <row r="26" ht="24" customHeight="1" spans="1:13">
      <c r="A26" s="10" t="s">
        <v>25</v>
      </c>
      <c r="B26" s="10" t="s">
        <v>146</v>
      </c>
      <c r="C26" s="9" t="s">
        <v>18</v>
      </c>
      <c r="D26" s="9" t="s">
        <v>130</v>
      </c>
      <c r="E26" s="9" t="s">
        <v>131</v>
      </c>
      <c r="F26" s="9">
        <v>50</v>
      </c>
      <c r="G26" s="9">
        <v>30</v>
      </c>
      <c r="H26" s="9">
        <v>20</v>
      </c>
      <c r="I26" s="9"/>
      <c r="J26" s="10">
        <v>122</v>
      </c>
      <c r="K26" s="10">
        <v>404</v>
      </c>
      <c r="L26" s="9">
        <v>7</v>
      </c>
      <c r="M26" s="9"/>
    </row>
    <row r="27" ht="24" customHeight="1" spans="1:13">
      <c r="A27" s="10" t="s">
        <v>25</v>
      </c>
      <c r="B27" s="10" t="s">
        <v>147</v>
      </c>
      <c r="C27" s="9" t="s">
        <v>18</v>
      </c>
      <c r="D27" s="9" t="s">
        <v>130</v>
      </c>
      <c r="E27" s="9" t="s">
        <v>131</v>
      </c>
      <c r="F27" s="9">
        <v>50</v>
      </c>
      <c r="G27" s="9">
        <v>30</v>
      </c>
      <c r="H27" s="9">
        <v>20</v>
      </c>
      <c r="I27" s="9"/>
      <c r="J27" s="10">
        <v>155</v>
      </c>
      <c r="K27" s="10">
        <v>438</v>
      </c>
      <c r="L27" s="9">
        <v>7</v>
      </c>
      <c r="M27" s="9"/>
    </row>
    <row r="28" ht="24" customHeight="1" spans="1:13">
      <c r="A28" s="10" t="s">
        <v>25</v>
      </c>
      <c r="B28" s="10" t="s">
        <v>148</v>
      </c>
      <c r="C28" s="9" t="s">
        <v>18</v>
      </c>
      <c r="D28" s="9" t="s">
        <v>130</v>
      </c>
      <c r="E28" s="9" t="s">
        <v>131</v>
      </c>
      <c r="F28" s="9">
        <v>50</v>
      </c>
      <c r="G28" s="9">
        <v>30</v>
      </c>
      <c r="H28" s="9">
        <v>20</v>
      </c>
      <c r="I28" s="9"/>
      <c r="J28" s="10">
        <v>150</v>
      </c>
      <c r="K28" s="10">
        <v>453</v>
      </c>
      <c r="L28" s="9">
        <v>7</v>
      </c>
      <c r="M28" s="9"/>
    </row>
    <row r="29" ht="24" customHeight="1" spans="1:13">
      <c r="A29" s="10" t="s">
        <v>25</v>
      </c>
      <c r="B29" s="10" t="s">
        <v>92</v>
      </c>
      <c r="C29" s="9" t="s">
        <v>18</v>
      </c>
      <c r="D29" s="9" t="s">
        <v>130</v>
      </c>
      <c r="E29" s="9" t="s">
        <v>131</v>
      </c>
      <c r="F29" s="9">
        <v>50</v>
      </c>
      <c r="G29" s="9">
        <v>30</v>
      </c>
      <c r="H29" s="9">
        <v>20</v>
      </c>
      <c r="I29" s="9"/>
      <c r="J29" s="10">
        <v>57</v>
      </c>
      <c r="K29" s="10">
        <v>224</v>
      </c>
      <c r="L29" s="9">
        <v>7</v>
      </c>
      <c r="M29" s="9"/>
    </row>
    <row r="30" ht="24" customHeight="1" spans="1:13">
      <c r="A30" s="10" t="s">
        <v>25</v>
      </c>
      <c r="B30" s="10" t="s">
        <v>97</v>
      </c>
      <c r="C30" s="9" t="s">
        <v>18</v>
      </c>
      <c r="D30" s="9" t="s">
        <v>130</v>
      </c>
      <c r="E30" s="9" t="s">
        <v>131</v>
      </c>
      <c r="F30" s="9">
        <v>50</v>
      </c>
      <c r="G30" s="9">
        <v>30</v>
      </c>
      <c r="H30" s="9">
        <v>20</v>
      </c>
      <c r="I30" s="9"/>
      <c r="J30" s="10">
        <v>98</v>
      </c>
      <c r="K30" s="10">
        <v>385</v>
      </c>
      <c r="L30" s="9">
        <v>7</v>
      </c>
      <c r="M30" s="9"/>
    </row>
    <row r="31" ht="24" customHeight="1" spans="1:13">
      <c r="A31" s="10" t="s">
        <v>25</v>
      </c>
      <c r="B31" s="10" t="s">
        <v>149</v>
      </c>
      <c r="C31" s="9" t="s">
        <v>18</v>
      </c>
      <c r="D31" s="9" t="s">
        <v>130</v>
      </c>
      <c r="E31" s="9" t="s">
        <v>131</v>
      </c>
      <c r="F31" s="9">
        <v>50</v>
      </c>
      <c r="G31" s="9">
        <v>30</v>
      </c>
      <c r="H31" s="9">
        <v>20</v>
      </c>
      <c r="I31" s="9"/>
      <c r="J31" s="10">
        <v>51</v>
      </c>
      <c r="K31" s="10">
        <v>251</v>
      </c>
      <c r="L31" s="9">
        <v>7</v>
      </c>
      <c r="M31" s="9"/>
    </row>
    <row r="32" ht="24" customHeight="1" spans="1:13">
      <c r="A32" s="10" t="s">
        <v>25</v>
      </c>
      <c r="B32" s="10" t="s">
        <v>150</v>
      </c>
      <c r="C32" s="9" t="s">
        <v>18</v>
      </c>
      <c r="D32" s="9" t="s">
        <v>130</v>
      </c>
      <c r="E32" s="9" t="s">
        <v>131</v>
      </c>
      <c r="F32" s="9">
        <v>50</v>
      </c>
      <c r="G32" s="9">
        <v>30</v>
      </c>
      <c r="H32" s="9">
        <v>20</v>
      </c>
      <c r="I32" s="9"/>
      <c r="J32" s="10">
        <v>61</v>
      </c>
      <c r="K32" s="10">
        <v>187</v>
      </c>
      <c r="L32" s="9">
        <v>7</v>
      </c>
      <c r="M32" s="9"/>
    </row>
    <row r="33" ht="24" customHeight="1" spans="1:13">
      <c r="A33" s="10" t="s">
        <v>31</v>
      </c>
      <c r="B33" s="10" t="s">
        <v>151</v>
      </c>
      <c r="C33" s="9" t="s">
        <v>18</v>
      </c>
      <c r="D33" s="9" t="s">
        <v>130</v>
      </c>
      <c r="E33" s="9" t="s">
        <v>131</v>
      </c>
      <c r="F33" s="9">
        <v>50</v>
      </c>
      <c r="G33" s="9">
        <v>30</v>
      </c>
      <c r="H33" s="9">
        <v>20</v>
      </c>
      <c r="I33" s="9"/>
      <c r="J33" s="10">
        <v>42</v>
      </c>
      <c r="K33" s="10">
        <v>150</v>
      </c>
      <c r="L33" s="9">
        <v>7</v>
      </c>
      <c r="M33" s="9"/>
    </row>
    <row r="34" ht="24" customHeight="1" spans="1:13">
      <c r="A34" s="10" t="s">
        <v>31</v>
      </c>
      <c r="B34" s="11" t="s">
        <v>152</v>
      </c>
      <c r="C34" s="9" t="s">
        <v>18</v>
      </c>
      <c r="D34" s="9" t="s">
        <v>130</v>
      </c>
      <c r="E34" s="9" t="s">
        <v>131</v>
      </c>
      <c r="F34" s="9">
        <v>50</v>
      </c>
      <c r="G34" s="9">
        <v>30</v>
      </c>
      <c r="H34" s="9">
        <v>20</v>
      </c>
      <c r="I34" s="9"/>
      <c r="J34" s="10">
        <v>49</v>
      </c>
      <c r="K34" s="10">
        <v>186</v>
      </c>
      <c r="L34" s="9">
        <v>7</v>
      </c>
      <c r="M34" s="9"/>
    </row>
    <row r="35" ht="24" customHeight="1" spans="1:13">
      <c r="A35" s="10" t="s">
        <v>31</v>
      </c>
      <c r="B35" s="10" t="s">
        <v>153</v>
      </c>
      <c r="C35" s="9" t="s">
        <v>18</v>
      </c>
      <c r="D35" s="9" t="s">
        <v>130</v>
      </c>
      <c r="E35" s="9" t="s">
        <v>131</v>
      </c>
      <c r="F35" s="9">
        <v>50</v>
      </c>
      <c r="G35" s="9">
        <v>30</v>
      </c>
      <c r="H35" s="9">
        <v>20</v>
      </c>
      <c r="I35" s="9"/>
      <c r="J35" s="10">
        <v>48</v>
      </c>
      <c r="K35" s="10">
        <v>206</v>
      </c>
      <c r="L35" s="9">
        <v>7</v>
      </c>
      <c r="M35" s="9"/>
    </row>
    <row r="36" ht="24" customHeight="1" spans="1:13">
      <c r="A36" s="12" t="s">
        <v>21</v>
      </c>
      <c r="B36" s="12" t="s">
        <v>154</v>
      </c>
      <c r="C36" s="9" t="s">
        <v>18</v>
      </c>
      <c r="D36" s="9" t="s">
        <v>130</v>
      </c>
      <c r="E36" s="9" t="s">
        <v>131</v>
      </c>
      <c r="F36" s="9">
        <v>50</v>
      </c>
      <c r="G36" s="9">
        <v>30</v>
      </c>
      <c r="H36" s="9">
        <v>20</v>
      </c>
      <c r="I36" s="9"/>
      <c r="J36" s="12">
        <v>159</v>
      </c>
      <c r="K36" s="12">
        <v>614</v>
      </c>
      <c r="L36" s="9">
        <v>7</v>
      </c>
      <c r="M36" s="9"/>
    </row>
    <row r="37" ht="24" customHeight="1" spans="1:13">
      <c r="A37" s="12" t="s">
        <v>21</v>
      </c>
      <c r="B37" s="12" t="s">
        <v>155</v>
      </c>
      <c r="C37" s="9" t="s">
        <v>18</v>
      </c>
      <c r="D37" s="9" t="s">
        <v>130</v>
      </c>
      <c r="E37" s="9" t="s">
        <v>131</v>
      </c>
      <c r="F37" s="9">
        <v>50</v>
      </c>
      <c r="G37" s="9">
        <v>30</v>
      </c>
      <c r="H37" s="9">
        <v>20</v>
      </c>
      <c r="I37" s="9"/>
      <c r="J37" s="12">
        <v>146</v>
      </c>
      <c r="K37" s="12">
        <v>529</v>
      </c>
      <c r="L37" s="9">
        <v>7</v>
      </c>
      <c r="M37" s="9"/>
    </row>
    <row r="38" ht="24" customHeight="1" spans="1:13">
      <c r="A38" s="12" t="s">
        <v>21</v>
      </c>
      <c r="B38" s="12" t="s">
        <v>48</v>
      </c>
      <c r="C38" s="9" t="s">
        <v>18</v>
      </c>
      <c r="D38" s="9" t="s">
        <v>130</v>
      </c>
      <c r="E38" s="9" t="s">
        <v>131</v>
      </c>
      <c r="F38" s="9">
        <v>50</v>
      </c>
      <c r="G38" s="9">
        <v>30</v>
      </c>
      <c r="H38" s="9">
        <v>20</v>
      </c>
      <c r="I38" s="9"/>
      <c r="J38" s="12">
        <v>24</v>
      </c>
      <c r="K38" s="12">
        <v>60</v>
      </c>
      <c r="L38" s="9">
        <v>7</v>
      </c>
      <c r="M38" s="9"/>
    </row>
    <row r="39" ht="24" customHeight="1" spans="1:13">
      <c r="A39" s="8" t="s">
        <v>28</v>
      </c>
      <c r="B39" s="8" t="s">
        <v>156</v>
      </c>
      <c r="C39" s="9" t="s">
        <v>18</v>
      </c>
      <c r="D39" s="9" t="s">
        <v>130</v>
      </c>
      <c r="E39" s="9" t="s">
        <v>131</v>
      </c>
      <c r="F39" s="9">
        <v>50</v>
      </c>
      <c r="G39" s="9">
        <v>30</v>
      </c>
      <c r="H39" s="9">
        <v>20</v>
      </c>
      <c r="I39" s="9"/>
      <c r="J39" s="8">
        <v>157</v>
      </c>
      <c r="K39" s="8">
        <v>585</v>
      </c>
      <c r="L39" s="9">
        <v>7</v>
      </c>
      <c r="M39" s="9"/>
    </row>
    <row r="40" ht="24" customHeight="1" spans="1:13">
      <c r="A40" s="8" t="s">
        <v>28</v>
      </c>
      <c r="B40" s="8" t="s">
        <v>118</v>
      </c>
      <c r="C40" s="9" t="s">
        <v>18</v>
      </c>
      <c r="D40" s="9" t="s">
        <v>130</v>
      </c>
      <c r="E40" s="9" t="s">
        <v>131</v>
      </c>
      <c r="F40" s="9">
        <v>50</v>
      </c>
      <c r="G40" s="9">
        <v>30</v>
      </c>
      <c r="H40" s="9">
        <v>20</v>
      </c>
      <c r="I40" s="9"/>
      <c r="J40" s="8">
        <v>224</v>
      </c>
      <c r="K40" s="8">
        <v>823</v>
      </c>
      <c r="L40" s="9">
        <v>7</v>
      </c>
      <c r="M40" s="9"/>
    </row>
    <row r="41" ht="24" customHeight="1" spans="1:13">
      <c r="A41" s="8" t="s">
        <v>28</v>
      </c>
      <c r="B41" s="8" t="s">
        <v>157</v>
      </c>
      <c r="C41" s="9" t="s">
        <v>18</v>
      </c>
      <c r="D41" s="9" t="s">
        <v>130</v>
      </c>
      <c r="E41" s="9" t="s">
        <v>131</v>
      </c>
      <c r="F41" s="9">
        <v>50</v>
      </c>
      <c r="G41" s="9">
        <v>30</v>
      </c>
      <c r="H41" s="9">
        <v>20</v>
      </c>
      <c r="I41" s="9"/>
      <c r="J41" s="8">
        <v>95</v>
      </c>
      <c r="K41" s="8">
        <v>278</v>
      </c>
      <c r="L41" s="9">
        <v>7</v>
      </c>
      <c r="M41" s="9"/>
    </row>
    <row r="42" ht="24" customHeight="1" spans="1:13">
      <c r="A42" s="8" t="s">
        <v>28</v>
      </c>
      <c r="B42" s="8" t="s">
        <v>119</v>
      </c>
      <c r="C42" s="9" t="s">
        <v>18</v>
      </c>
      <c r="D42" s="9" t="s">
        <v>130</v>
      </c>
      <c r="E42" s="9" t="s">
        <v>131</v>
      </c>
      <c r="F42" s="9">
        <v>50</v>
      </c>
      <c r="G42" s="9">
        <v>30</v>
      </c>
      <c r="H42" s="9">
        <v>20</v>
      </c>
      <c r="I42" s="9"/>
      <c r="J42" s="8">
        <v>83</v>
      </c>
      <c r="K42" s="8">
        <v>337</v>
      </c>
      <c r="L42" s="9">
        <v>7</v>
      </c>
      <c r="M42" s="9"/>
    </row>
    <row r="43" ht="24" customHeight="1" spans="1:13">
      <c r="A43" s="8" t="s">
        <v>28</v>
      </c>
      <c r="B43" s="8" t="s">
        <v>117</v>
      </c>
      <c r="C43" s="9" t="s">
        <v>18</v>
      </c>
      <c r="D43" s="9" t="s">
        <v>130</v>
      </c>
      <c r="E43" s="9" t="s">
        <v>131</v>
      </c>
      <c r="F43" s="9">
        <v>50</v>
      </c>
      <c r="G43" s="9">
        <v>30</v>
      </c>
      <c r="H43" s="9">
        <v>20</v>
      </c>
      <c r="I43" s="9"/>
      <c r="J43" s="8">
        <v>57</v>
      </c>
      <c r="K43" s="8">
        <v>200</v>
      </c>
      <c r="L43" s="9">
        <v>7</v>
      </c>
      <c r="M43" s="9"/>
    </row>
    <row r="44" ht="24" customHeight="1" spans="1:13">
      <c r="A44" s="10" t="s">
        <v>22</v>
      </c>
      <c r="B44" s="10" t="s">
        <v>158</v>
      </c>
      <c r="C44" s="9" t="s">
        <v>18</v>
      </c>
      <c r="D44" s="9" t="s">
        <v>130</v>
      </c>
      <c r="E44" s="9" t="s">
        <v>131</v>
      </c>
      <c r="F44" s="9">
        <v>50</v>
      </c>
      <c r="G44" s="9">
        <v>30</v>
      </c>
      <c r="H44" s="9">
        <v>20</v>
      </c>
      <c r="I44" s="9"/>
      <c r="J44" s="10">
        <v>145</v>
      </c>
      <c r="K44" s="10">
        <v>461</v>
      </c>
      <c r="L44" s="9">
        <v>7</v>
      </c>
      <c r="M44" s="9"/>
    </row>
    <row r="45" ht="24" customHeight="1" spans="1:13">
      <c r="A45" s="10" t="s">
        <v>22</v>
      </c>
      <c r="B45" s="10" t="s">
        <v>159</v>
      </c>
      <c r="C45" s="9" t="s">
        <v>18</v>
      </c>
      <c r="D45" s="9" t="s">
        <v>130</v>
      </c>
      <c r="E45" s="9" t="s">
        <v>131</v>
      </c>
      <c r="F45" s="9">
        <v>50</v>
      </c>
      <c r="G45" s="9">
        <v>30</v>
      </c>
      <c r="H45" s="9">
        <v>20</v>
      </c>
      <c r="I45" s="9"/>
      <c r="J45" s="10">
        <v>134</v>
      </c>
      <c r="K45" s="10">
        <v>535</v>
      </c>
      <c r="L45" s="9">
        <v>7</v>
      </c>
      <c r="M45" s="9"/>
    </row>
    <row r="46" ht="24" customHeight="1" spans="1:13">
      <c r="A46" s="10" t="s">
        <v>22</v>
      </c>
      <c r="B46" s="10" t="s">
        <v>160</v>
      </c>
      <c r="C46" s="9" t="s">
        <v>18</v>
      </c>
      <c r="D46" s="9" t="s">
        <v>130</v>
      </c>
      <c r="E46" s="9" t="s">
        <v>131</v>
      </c>
      <c r="F46" s="9">
        <v>50</v>
      </c>
      <c r="G46" s="9">
        <v>30</v>
      </c>
      <c r="H46" s="9">
        <v>20</v>
      </c>
      <c r="I46" s="9"/>
      <c r="J46" s="10">
        <v>111</v>
      </c>
      <c r="K46" s="10">
        <v>375</v>
      </c>
      <c r="L46" s="9">
        <v>7</v>
      </c>
      <c r="M46" s="9"/>
    </row>
    <row r="47" ht="24" customHeight="1" spans="1:13">
      <c r="A47" s="10" t="s">
        <v>22</v>
      </c>
      <c r="B47" s="10" t="s">
        <v>161</v>
      </c>
      <c r="C47" s="9" t="s">
        <v>18</v>
      </c>
      <c r="D47" s="9" t="s">
        <v>130</v>
      </c>
      <c r="E47" s="9" t="s">
        <v>131</v>
      </c>
      <c r="F47" s="9">
        <v>50</v>
      </c>
      <c r="G47" s="9">
        <v>30</v>
      </c>
      <c r="H47" s="9">
        <v>20</v>
      </c>
      <c r="I47" s="9"/>
      <c r="J47" s="10">
        <v>121</v>
      </c>
      <c r="K47" s="10">
        <v>325</v>
      </c>
      <c r="L47" s="9">
        <v>7</v>
      </c>
      <c r="M47" s="9"/>
    </row>
    <row r="48" ht="24" customHeight="1" spans="1:13">
      <c r="A48" s="10" t="s">
        <v>22</v>
      </c>
      <c r="B48" s="10" t="s">
        <v>162</v>
      </c>
      <c r="C48" s="9" t="s">
        <v>18</v>
      </c>
      <c r="D48" s="9" t="s">
        <v>130</v>
      </c>
      <c r="E48" s="9" t="s">
        <v>131</v>
      </c>
      <c r="F48" s="9">
        <v>50</v>
      </c>
      <c r="G48" s="9">
        <v>30</v>
      </c>
      <c r="H48" s="9">
        <v>20</v>
      </c>
      <c r="I48" s="9"/>
      <c r="J48" s="10">
        <v>98</v>
      </c>
      <c r="K48" s="10">
        <v>376</v>
      </c>
      <c r="L48" s="9">
        <v>7</v>
      </c>
      <c r="M48" s="9"/>
    </row>
    <row r="49" ht="24" customHeight="1" spans="1:13">
      <c r="A49" s="10" t="s">
        <v>23</v>
      </c>
      <c r="B49" s="10" t="s">
        <v>163</v>
      </c>
      <c r="C49" s="9" t="s">
        <v>18</v>
      </c>
      <c r="D49" s="9" t="s">
        <v>130</v>
      </c>
      <c r="E49" s="9" t="s">
        <v>131</v>
      </c>
      <c r="F49" s="9">
        <v>50</v>
      </c>
      <c r="G49" s="9">
        <v>30</v>
      </c>
      <c r="H49" s="9">
        <v>20</v>
      </c>
      <c r="I49" s="9"/>
      <c r="J49" s="10">
        <v>132</v>
      </c>
      <c r="K49" s="10">
        <v>567</v>
      </c>
      <c r="L49" s="9">
        <v>7</v>
      </c>
      <c r="M49" s="9"/>
    </row>
    <row r="50" ht="24" customHeight="1" spans="1:13">
      <c r="A50" s="10" t="s">
        <v>23</v>
      </c>
      <c r="B50" s="10" t="s">
        <v>164</v>
      </c>
      <c r="C50" s="9" t="s">
        <v>18</v>
      </c>
      <c r="D50" s="9" t="s">
        <v>130</v>
      </c>
      <c r="E50" s="9" t="s">
        <v>131</v>
      </c>
      <c r="F50" s="9">
        <v>50</v>
      </c>
      <c r="G50" s="9">
        <v>30</v>
      </c>
      <c r="H50" s="9">
        <v>20</v>
      </c>
      <c r="I50" s="9"/>
      <c r="J50" s="10">
        <v>137</v>
      </c>
      <c r="K50" s="10">
        <v>498</v>
      </c>
      <c r="L50" s="9">
        <v>7</v>
      </c>
      <c r="M50" s="9"/>
    </row>
    <row r="51" ht="24" customHeight="1" spans="1:13">
      <c r="A51" s="10" t="s">
        <v>23</v>
      </c>
      <c r="B51" s="10" t="s">
        <v>61</v>
      </c>
      <c r="C51" s="9" t="s">
        <v>18</v>
      </c>
      <c r="D51" s="9" t="s">
        <v>130</v>
      </c>
      <c r="E51" s="9" t="s">
        <v>131</v>
      </c>
      <c r="F51" s="9">
        <v>50</v>
      </c>
      <c r="G51" s="9">
        <v>30</v>
      </c>
      <c r="H51" s="9">
        <v>20</v>
      </c>
      <c r="I51" s="9"/>
      <c r="J51" s="10">
        <v>179</v>
      </c>
      <c r="K51" s="10">
        <v>739</v>
      </c>
      <c r="L51" s="9">
        <v>7</v>
      </c>
      <c r="M51" s="9"/>
    </row>
    <row r="52" ht="24" customHeight="1" spans="1:13">
      <c r="A52" s="10" t="s">
        <v>23</v>
      </c>
      <c r="B52" s="10" t="s">
        <v>165</v>
      </c>
      <c r="C52" s="9" t="s">
        <v>18</v>
      </c>
      <c r="D52" s="9" t="s">
        <v>130</v>
      </c>
      <c r="E52" s="9" t="s">
        <v>131</v>
      </c>
      <c r="F52" s="9">
        <v>50</v>
      </c>
      <c r="G52" s="9">
        <v>30</v>
      </c>
      <c r="H52" s="9">
        <v>20</v>
      </c>
      <c r="I52" s="9"/>
      <c r="J52" s="10">
        <v>144</v>
      </c>
      <c r="K52" s="10">
        <v>427</v>
      </c>
      <c r="L52" s="9">
        <v>7</v>
      </c>
      <c r="M52" s="9"/>
    </row>
    <row r="53" ht="24" customHeight="1" spans="1:13">
      <c r="A53" s="10" t="s">
        <v>23</v>
      </c>
      <c r="B53" s="10" t="s">
        <v>166</v>
      </c>
      <c r="C53" s="9" t="s">
        <v>18</v>
      </c>
      <c r="D53" s="9" t="s">
        <v>130</v>
      </c>
      <c r="E53" s="9" t="s">
        <v>131</v>
      </c>
      <c r="F53" s="9">
        <v>50</v>
      </c>
      <c r="G53" s="9">
        <v>30</v>
      </c>
      <c r="H53" s="9">
        <v>20</v>
      </c>
      <c r="I53" s="9"/>
      <c r="J53" s="10">
        <v>156</v>
      </c>
      <c r="K53" s="10">
        <v>522</v>
      </c>
      <c r="L53" s="9">
        <v>7</v>
      </c>
      <c r="M53" s="9"/>
    </row>
    <row r="54" ht="24" customHeight="1" spans="1:13">
      <c r="A54" s="10" t="s">
        <v>23</v>
      </c>
      <c r="B54" s="10" t="s">
        <v>167</v>
      </c>
      <c r="C54" s="9" t="s">
        <v>18</v>
      </c>
      <c r="D54" s="9" t="s">
        <v>130</v>
      </c>
      <c r="E54" s="9" t="s">
        <v>131</v>
      </c>
      <c r="F54" s="9">
        <v>50</v>
      </c>
      <c r="G54" s="9">
        <v>30</v>
      </c>
      <c r="H54" s="9">
        <v>20</v>
      </c>
      <c r="I54" s="9"/>
      <c r="J54" s="10">
        <v>84</v>
      </c>
      <c r="K54" s="10">
        <v>351</v>
      </c>
      <c r="L54" s="9">
        <v>7</v>
      </c>
      <c r="M54" s="9"/>
    </row>
    <row r="55" ht="24" customHeight="1" spans="1:13">
      <c r="A55" s="10" t="s">
        <v>23</v>
      </c>
      <c r="B55" s="10" t="s">
        <v>168</v>
      </c>
      <c r="C55" s="9" t="s">
        <v>18</v>
      </c>
      <c r="D55" s="9" t="s">
        <v>130</v>
      </c>
      <c r="E55" s="9" t="s">
        <v>131</v>
      </c>
      <c r="F55" s="9">
        <v>50</v>
      </c>
      <c r="G55" s="9">
        <v>30</v>
      </c>
      <c r="H55" s="9">
        <v>20</v>
      </c>
      <c r="I55" s="9"/>
      <c r="J55" s="10">
        <v>163</v>
      </c>
      <c r="K55" s="10">
        <v>605</v>
      </c>
      <c r="L55" s="9">
        <v>7</v>
      </c>
      <c r="M55" s="9"/>
    </row>
    <row r="56" ht="24" customHeight="1" spans="1:13">
      <c r="A56" s="10" t="s">
        <v>23</v>
      </c>
      <c r="B56" s="10" t="s">
        <v>66</v>
      </c>
      <c r="C56" s="9" t="s">
        <v>18</v>
      </c>
      <c r="D56" s="9" t="s">
        <v>130</v>
      </c>
      <c r="E56" s="9" t="s">
        <v>131</v>
      </c>
      <c r="F56" s="9">
        <v>50</v>
      </c>
      <c r="G56" s="9">
        <v>30</v>
      </c>
      <c r="H56" s="9">
        <v>20</v>
      </c>
      <c r="I56" s="9"/>
      <c r="J56" s="10">
        <v>62</v>
      </c>
      <c r="K56" s="10">
        <v>254</v>
      </c>
      <c r="L56" s="9">
        <v>7</v>
      </c>
      <c r="M56" s="9"/>
    </row>
    <row r="57" ht="24" customHeight="1" spans="1:13">
      <c r="A57" s="10" t="s">
        <v>23</v>
      </c>
      <c r="B57" s="10" t="s">
        <v>58</v>
      </c>
      <c r="C57" s="9" t="s">
        <v>18</v>
      </c>
      <c r="D57" s="9" t="s">
        <v>130</v>
      </c>
      <c r="E57" s="9" t="s">
        <v>131</v>
      </c>
      <c r="F57" s="9">
        <v>50</v>
      </c>
      <c r="G57" s="9">
        <v>30</v>
      </c>
      <c r="H57" s="9">
        <v>20</v>
      </c>
      <c r="I57" s="9"/>
      <c r="J57" s="10">
        <v>63</v>
      </c>
      <c r="K57" s="10">
        <v>269</v>
      </c>
      <c r="L57" s="9">
        <v>7</v>
      </c>
      <c r="M57" s="9"/>
    </row>
    <row r="58" ht="24" customHeight="1" spans="1:13">
      <c r="A58" s="8" t="s">
        <v>29</v>
      </c>
      <c r="B58" s="12" t="s">
        <v>78</v>
      </c>
      <c r="C58" s="9" t="s">
        <v>18</v>
      </c>
      <c r="D58" s="9" t="s">
        <v>130</v>
      </c>
      <c r="E58" s="9" t="s">
        <v>131</v>
      </c>
      <c r="F58" s="9">
        <v>50</v>
      </c>
      <c r="G58" s="9">
        <v>30</v>
      </c>
      <c r="H58" s="9">
        <v>20</v>
      </c>
      <c r="I58" s="9"/>
      <c r="J58" s="8">
        <v>41</v>
      </c>
      <c r="K58" s="8">
        <v>131</v>
      </c>
      <c r="L58" s="9">
        <v>7</v>
      </c>
      <c r="M58" s="9"/>
    </row>
    <row r="59" ht="24" customHeight="1" spans="1:13">
      <c r="A59" s="8" t="s">
        <v>29</v>
      </c>
      <c r="B59" s="12" t="s">
        <v>79</v>
      </c>
      <c r="C59" s="9" t="s">
        <v>18</v>
      </c>
      <c r="D59" s="9" t="s">
        <v>130</v>
      </c>
      <c r="E59" s="9" t="s">
        <v>131</v>
      </c>
      <c r="F59" s="9">
        <v>50</v>
      </c>
      <c r="G59" s="9">
        <v>30</v>
      </c>
      <c r="H59" s="9">
        <v>20</v>
      </c>
      <c r="I59" s="9"/>
      <c r="J59" s="8">
        <v>52</v>
      </c>
      <c r="K59" s="8">
        <v>185</v>
      </c>
      <c r="L59" s="9">
        <v>7</v>
      </c>
      <c r="M59" s="9"/>
    </row>
    <row r="60" ht="24" customHeight="1" spans="1:13">
      <c r="A60" s="8" t="s">
        <v>29</v>
      </c>
      <c r="B60" s="12" t="s">
        <v>169</v>
      </c>
      <c r="C60" s="9" t="s">
        <v>18</v>
      </c>
      <c r="D60" s="9" t="s">
        <v>130</v>
      </c>
      <c r="E60" s="9" t="s">
        <v>131</v>
      </c>
      <c r="F60" s="9">
        <v>50</v>
      </c>
      <c r="G60" s="9">
        <v>30</v>
      </c>
      <c r="H60" s="9">
        <v>20</v>
      </c>
      <c r="I60" s="9"/>
      <c r="J60" s="8">
        <v>53</v>
      </c>
      <c r="K60" s="8">
        <v>186</v>
      </c>
      <c r="L60" s="9">
        <v>7</v>
      </c>
      <c r="M60" s="9"/>
    </row>
    <row r="61" ht="24" customHeight="1" spans="1:13">
      <c r="A61" s="8" t="s">
        <v>29</v>
      </c>
      <c r="B61" s="12" t="s">
        <v>170</v>
      </c>
      <c r="C61" s="9" t="s">
        <v>18</v>
      </c>
      <c r="D61" s="9" t="s">
        <v>130</v>
      </c>
      <c r="E61" s="9" t="s">
        <v>131</v>
      </c>
      <c r="F61" s="9">
        <v>50</v>
      </c>
      <c r="G61" s="9">
        <v>30</v>
      </c>
      <c r="H61" s="9">
        <v>20</v>
      </c>
      <c r="I61" s="9"/>
      <c r="J61" s="8">
        <v>41</v>
      </c>
      <c r="K61" s="8">
        <v>144</v>
      </c>
      <c r="L61" s="9">
        <v>7</v>
      </c>
      <c r="M61" s="9"/>
    </row>
    <row r="62" ht="24" customHeight="1" spans="1:13">
      <c r="A62" s="8" t="s">
        <v>29</v>
      </c>
      <c r="B62" s="12" t="s">
        <v>171</v>
      </c>
      <c r="C62" s="9" t="s">
        <v>18</v>
      </c>
      <c r="D62" s="9" t="s">
        <v>130</v>
      </c>
      <c r="E62" s="9" t="s">
        <v>131</v>
      </c>
      <c r="F62" s="9">
        <v>50</v>
      </c>
      <c r="G62" s="9">
        <v>30</v>
      </c>
      <c r="H62" s="9">
        <v>20</v>
      </c>
      <c r="I62" s="9"/>
      <c r="J62" s="8">
        <v>101</v>
      </c>
      <c r="K62" s="8">
        <v>373</v>
      </c>
      <c r="L62" s="9">
        <v>7</v>
      </c>
      <c r="M62" s="9"/>
    </row>
    <row r="63" ht="24" customHeight="1" spans="1:13">
      <c r="A63" s="8" t="s">
        <v>29</v>
      </c>
      <c r="B63" s="12" t="s">
        <v>172</v>
      </c>
      <c r="C63" s="9" t="s">
        <v>18</v>
      </c>
      <c r="D63" s="9" t="s">
        <v>130</v>
      </c>
      <c r="E63" s="9" t="s">
        <v>131</v>
      </c>
      <c r="F63" s="9">
        <v>50</v>
      </c>
      <c r="G63" s="9">
        <v>30</v>
      </c>
      <c r="H63" s="9">
        <v>20</v>
      </c>
      <c r="I63" s="9"/>
      <c r="J63" s="8">
        <v>101</v>
      </c>
      <c r="K63" s="8">
        <v>346</v>
      </c>
      <c r="L63" s="9">
        <v>7</v>
      </c>
      <c r="M63" s="9"/>
    </row>
    <row r="64" ht="24" customHeight="1" spans="1:13">
      <c r="A64" s="8" t="s">
        <v>29</v>
      </c>
      <c r="B64" s="12" t="s">
        <v>173</v>
      </c>
      <c r="C64" s="9" t="s">
        <v>18</v>
      </c>
      <c r="D64" s="9" t="s">
        <v>130</v>
      </c>
      <c r="E64" s="9" t="s">
        <v>131</v>
      </c>
      <c r="F64" s="9">
        <v>50</v>
      </c>
      <c r="G64" s="9">
        <v>30</v>
      </c>
      <c r="H64" s="9">
        <v>20</v>
      </c>
      <c r="I64" s="9"/>
      <c r="J64" s="8">
        <v>29</v>
      </c>
      <c r="K64" s="8">
        <v>97</v>
      </c>
      <c r="L64" s="9">
        <v>7</v>
      </c>
      <c r="M64" s="9"/>
    </row>
    <row r="65" ht="24" customHeight="1" spans="1:13">
      <c r="A65" s="8" t="s">
        <v>29</v>
      </c>
      <c r="B65" s="12" t="s">
        <v>174</v>
      </c>
      <c r="C65" s="9" t="s">
        <v>18</v>
      </c>
      <c r="D65" s="9" t="s">
        <v>130</v>
      </c>
      <c r="E65" s="9" t="s">
        <v>131</v>
      </c>
      <c r="F65" s="9">
        <v>50</v>
      </c>
      <c r="G65" s="9">
        <v>30</v>
      </c>
      <c r="H65" s="9">
        <v>20</v>
      </c>
      <c r="I65" s="9"/>
      <c r="J65" s="8">
        <v>90</v>
      </c>
      <c r="K65" s="8">
        <v>400</v>
      </c>
      <c r="L65" s="9">
        <v>7</v>
      </c>
      <c r="M65" s="9"/>
    </row>
    <row r="66" ht="24" customHeight="1" spans="1:13">
      <c r="A66" s="8" t="s">
        <v>29</v>
      </c>
      <c r="B66" s="12" t="s">
        <v>175</v>
      </c>
      <c r="C66" s="9" t="s">
        <v>18</v>
      </c>
      <c r="D66" s="9" t="s">
        <v>130</v>
      </c>
      <c r="E66" s="9" t="s">
        <v>131</v>
      </c>
      <c r="F66" s="9">
        <v>50</v>
      </c>
      <c r="G66" s="9">
        <v>30</v>
      </c>
      <c r="H66" s="9">
        <v>20</v>
      </c>
      <c r="I66" s="9"/>
      <c r="J66" s="8">
        <v>67</v>
      </c>
      <c r="K66" s="8">
        <v>244</v>
      </c>
      <c r="L66" s="9">
        <v>7</v>
      </c>
      <c r="M66" s="9"/>
    </row>
    <row r="67" ht="24" customHeight="1" spans="1:13">
      <c r="A67" s="8" t="s">
        <v>29</v>
      </c>
      <c r="B67" s="12" t="s">
        <v>84</v>
      </c>
      <c r="C67" s="9" t="s">
        <v>18</v>
      </c>
      <c r="D67" s="9" t="s">
        <v>130</v>
      </c>
      <c r="E67" s="9" t="s">
        <v>131</v>
      </c>
      <c r="F67" s="9">
        <v>50</v>
      </c>
      <c r="G67" s="9">
        <v>30</v>
      </c>
      <c r="H67" s="9">
        <v>20</v>
      </c>
      <c r="I67" s="9"/>
      <c r="J67" s="8">
        <v>49</v>
      </c>
      <c r="K67" s="8">
        <v>198</v>
      </c>
      <c r="L67" s="9">
        <v>7</v>
      </c>
      <c r="M67" s="9"/>
    </row>
    <row r="68" ht="24" customHeight="1" spans="1:13">
      <c r="A68" s="8" t="s">
        <v>29</v>
      </c>
      <c r="B68" s="12" t="s">
        <v>88</v>
      </c>
      <c r="C68" s="9" t="s">
        <v>18</v>
      </c>
      <c r="D68" s="9" t="s">
        <v>130</v>
      </c>
      <c r="E68" s="9" t="s">
        <v>131</v>
      </c>
      <c r="F68" s="9">
        <v>50</v>
      </c>
      <c r="G68" s="9">
        <v>30</v>
      </c>
      <c r="H68" s="9">
        <v>20</v>
      </c>
      <c r="I68" s="9"/>
      <c r="J68" s="8">
        <v>71</v>
      </c>
      <c r="K68" s="8">
        <v>434</v>
      </c>
      <c r="L68" s="9">
        <v>7</v>
      </c>
      <c r="M68" s="9"/>
    </row>
    <row r="69" ht="24" customHeight="1" spans="1:13">
      <c r="A69" s="10" t="s">
        <v>120</v>
      </c>
      <c r="B69" s="10" t="s">
        <v>121</v>
      </c>
      <c r="C69" s="9" t="s">
        <v>18</v>
      </c>
      <c r="D69" s="9" t="s">
        <v>130</v>
      </c>
      <c r="E69" s="9" t="s">
        <v>131</v>
      </c>
      <c r="F69" s="9">
        <v>50</v>
      </c>
      <c r="G69" s="9">
        <v>30</v>
      </c>
      <c r="H69" s="9">
        <v>20</v>
      </c>
      <c r="I69" s="9"/>
      <c r="J69" s="10">
        <v>50</v>
      </c>
      <c r="K69" s="10">
        <v>134</v>
      </c>
      <c r="L69" s="9">
        <v>7</v>
      </c>
      <c r="M69" s="9"/>
    </row>
    <row r="70" ht="24" customHeight="1" spans="1:13">
      <c r="A70" s="8" t="s">
        <v>32</v>
      </c>
      <c r="B70" s="8" t="s">
        <v>176</v>
      </c>
      <c r="C70" s="9" t="s">
        <v>18</v>
      </c>
      <c r="D70" s="9" t="s">
        <v>130</v>
      </c>
      <c r="E70" s="9" t="s">
        <v>131</v>
      </c>
      <c r="F70" s="9">
        <v>50</v>
      </c>
      <c r="G70" s="9">
        <v>30</v>
      </c>
      <c r="H70" s="9">
        <v>20</v>
      </c>
      <c r="I70" s="9"/>
      <c r="J70" s="8">
        <v>82</v>
      </c>
      <c r="K70" s="8">
        <v>264</v>
      </c>
      <c r="L70" s="9">
        <v>7</v>
      </c>
      <c r="M70" s="9"/>
    </row>
    <row r="71" ht="24" customHeight="1" spans="1:13">
      <c r="A71" s="8" t="s">
        <v>32</v>
      </c>
      <c r="B71" s="8" t="s">
        <v>177</v>
      </c>
      <c r="C71" s="9" t="s">
        <v>18</v>
      </c>
      <c r="D71" s="9" t="s">
        <v>130</v>
      </c>
      <c r="E71" s="9" t="s">
        <v>131</v>
      </c>
      <c r="F71" s="9">
        <v>50</v>
      </c>
      <c r="G71" s="9">
        <v>30</v>
      </c>
      <c r="H71" s="9">
        <v>20</v>
      </c>
      <c r="I71" s="9"/>
      <c r="J71" s="8">
        <v>72</v>
      </c>
      <c r="K71" s="8">
        <v>226</v>
      </c>
      <c r="L71" s="9">
        <v>7</v>
      </c>
      <c r="M71" s="9"/>
    </row>
    <row r="72" ht="24" customHeight="1" spans="1:13">
      <c r="A72" s="8" t="s">
        <v>32</v>
      </c>
      <c r="B72" s="8" t="s">
        <v>178</v>
      </c>
      <c r="C72" s="9" t="s">
        <v>18</v>
      </c>
      <c r="D72" s="9" t="s">
        <v>130</v>
      </c>
      <c r="E72" s="9" t="s">
        <v>131</v>
      </c>
      <c r="F72" s="9">
        <v>50</v>
      </c>
      <c r="G72" s="9">
        <v>30</v>
      </c>
      <c r="H72" s="9">
        <v>20</v>
      </c>
      <c r="I72" s="9"/>
      <c r="J72" s="8">
        <v>81</v>
      </c>
      <c r="K72" s="8">
        <v>302</v>
      </c>
      <c r="L72" s="9">
        <v>7</v>
      </c>
      <c r="M72" s="9"/>
    </row>
    <row r="73" ht="24" customHeight="1" spans="1:13">
      <c r="A73" s="8" t="s">
        <v>32</v>
      </c>
      <c r="B73" s="8" t="s">
        <v>33</v>
      </c>
      <c r="C73" s="9" t="s">
        <v>18</v>
      </c>
      <c r="D73" s="9" t="s">
        <v>130</v>
      </c>
      <c r="E73" s="9" t="s">
        <v>131</v>
      </c>
      <c r="F73" s="9">
        <v>50</v>
      </c>
      <c r="G73" s="9">
        <v>30</v>
      </c>
      <c r="H73" s="9">
        <v>20</v>
      </c>
      <c r="I73" s="9"/>
      <c r="J73" s="8">
        <v>42</v>
      </c>
      <c r="K73" s="8">
        <v>119</v>
      </c>
      <c r="L73" s="9">
        <v>7</v>
      </c>
      <c r="M73" s="9"/>
    </row>
    <row r="74" ht="24" customHeight="1" spans="1:13">
      <c r="A74" s="8" t="s">
        <v>32</v>
      </c>
      <c r="B74" s="8" t="s">
        <v>179</v>
      </c>
      <c r="C74" s="9" t="s">
        <v>18</v>
      </c>
      <c r="D74" s="9" t="s">
        <v>130</v>
      </c>
      <c r="E74" s="9" t="s">
        <v>131</v>
      </c>
      <c r="F74" s="9">
        <v>50</v>
      </c>
      <c r="G74" s="9">
        <v>30</v>
      </c>
      <c r="H74" s="9">
        <v>20</v>
      </c>
      <c r="I74" s="9"/>
      <c r="J74" s="8">
        <v>34</v>
      </c>
      <c r="K74" s="8">
        <v>123</v>
      </c>
      <c r="L74" s="9">
        <v>7</v>
      </c>
      <c r="M74" s="9"/>
    </row>
    <row r="75" ht="24" customHeight="1" spans="1:13">
      <c r="A75" s="8" t="s">
        <v>32</v>
      </c>
      <c r="B75" s="8" t="s">
        <v>38</v>
      </c>
      <c r="C75" s="9" t="s">
        <v>18</v>
      </c>
      <c r="D75" s="9" t="s">
        <v>130</v>
      </c>
      <c r="E75" s="9" t="s">
        <v>131</v>
      </c>
      <c r="F75" s="9">
        <v>50</v>
      </c>
      <c r="G75" s="9">
        <v>30</v>
      </c>
      <c r="H75" s="9">
        <v>20</v>
      </c>
      <c r="I75" s="9"/>
      <c r="J75" s="8">
        <v>44</v>
      </c>
      <c r="K75" s="8">
        <v>155</v>
      </c>
      <c r="L75" s="9">
        <v>7</v>
      </c>
      <c r="M75" s="9"/>
    </row>
    <row r="76" ht="24" customHeight="1" spans="1:13">
      <c r="A76" s="11" t="s">
        <v>180</v>
      </c>
      <c r="B76" s="11" t="s">
        <v>181</v>
      </c>
      <c r="C76" s="9" t="s">
        <v>18</v>
      </c>
      <c r="D76" s="9" t="s">
        <v>130</v>
      </c>
      <c r="E76" s="9" t="s">
        <v>131</v>
      </c>
      <c r="F76" s="9">
        <v>50</v>
      </c>
      <c r="G76" s="9">
        <v>30</v>
      </c>
      <c r="H76" s="9">
        <v>20</v>
      </c>
      <c r="I76" s="9"/>
      <c r="J76" s="11">
        <v>106</v>
      </c>
      <c r="K76" s="11">
        <v>347</v>
      </c>
      <c r="L76" s="9">
        <v>7</v>
      </c>
      <c r="M76" s="9"/>
    </row>
    <row r="77" ht="24" customHeight="1" spans="1:13">
      <c r="A77" s="11" t="s">
        <v>180</v>
      </c>
      <c r="B77" s="11" t="s">
        <v>182</v>
      </c>
      <c r="C77" s="9" t="s">
        <v>18</v>
      </c>
      <c r="D77" s="9" t="s">
        <v>130</v>
      </c>
      <c r="E77" s="9" t="s">
        <v>131</v>
      </c>
      <c r="F77" s="9">
        <v>50</v>
      </c>
      <c r="G77" s="9">
        <v>30</v>
      </c>
      <c r="H77" s="9">
        <v>20</v>
      </c>
      <c r="I77" s="9"/>
      <c r="J77" s="11">
        <v>78</v>
      </c>
      <c r="K77" s="11">
        <v>248</v>
      </c>
      <c r="L77" s="9">
        <v>7</v>
      </c>
      <c r="M77" s="9"/>
    </row>
    <row r="78" ht="24" customHeight="1" spans="1:13">
      <c r="A78" s="11" t="s">
        <v>180</v>
      </c>
      <c r="B78" s="11" t="s">
        <v>99</v>
      </c>
      <c r="C78" s="9" t="s">
        <v>18</v>
      </c>
      <c r="D78" s="9" t="s">
        <v>130</v>
      </c>
      <c r="E78" s="9" t="s">
        <v>131</v>
      </c>
      <c r="F78" s="9">
        <v>50</v>
      </c>
      <c r="G78" s="9">
        <v>30</v>
      </c>
      <c r="H78" s="9">
        <v>20</v>
      </c>
      <c r="I78" s="9"/>
      <c r="J78" s="11">
        <v>55</v>
      </c>
      <c r="K78" s="11">
        <v>196</v>
      </c>
      <c r="L78" s="9">
        <v>7</v>
      </c>
      <c r="M78" s="9"/>
    </row>
    <row r="79" ht="24" customHeight="1" spans="1:13">
      <c r="A79" s="11" t="s">
        <v>180</v>
      </c>
      <c r="B79" s="11" t="s">
        <v>183</v>
      </c>
      <c r="C79" s="9" t="s">
        <v>18</v>
      </c>
      <c r="D79" s="9" t="s">
        <v>130</v>
      </c>
      <c r="E79" s="9" t="s">
        <v>131</v>
      </c>
      <c r="F79" s="9">
        <v>50</v>
      </c>
      <c r="G79" s="9">
        <v>30</v>
      </c>
      <c r="H79" s="9">
        <v>20</v>
      </c>
      <c r="I79" s="9"/>
      <c r="J79" s="11">
        <v>80</v>
      </c>
      <c r="K79" s="11">
        <v>332</v>
      </c>
      <c r="L79" s="9">
        <v>7</v>
      </c>
      <c r="M79" s="9"/>
    </row>
    <row r="80" ht="24" customHeight="1" spans="1:13">
      <c r="A80" s="11" t="s">
        <v>180</v>
      </c>
      <c r="B80" s="11" t="s">
        <v>184</v>
      </c>
      <c r="C80" s="9" t="s">
        <v>18</v>
      </c>
      <c r="D80" s="9" t="s">
        <v>130</v>
      </c>
      <c r="E80" s="9" t="s">
        <v>131</v>
      </c>
      <c r="F80" s="9">
        <v>50</v>
      </c>
      <c r="G80" s="9">
        <v>30</v>
      </c>
      <c r="H80" s="9">
        <v>20</v>
      </c>
      <c r="I80" s="9"/>
      <c r="J80" s="11">
        <v>32</v>
      </c>
      <c r="K80" s="11">
        <v>116</v>
      </c>
      <c r="L80" s="9">
        <v>7</v>
      </c>
      <c r="M80" s="9"/>
    </row>
    <row r="81" ht="24" customHeight="1" spans="1:13">
      <c r="A81" s="11" t="s">
        <v>180</v>
      </c>
      <c r="B81" s="11" t="s">
        <v>105</v>
      </c>
      <c r="C81" s="9" t="s">
        <v>18</v>
      </c>
      <c r="D81" s="9" t="s">
        <v>130</v>
      </c>
      <c r="E81" s="9" t="s">
        <v>131</v>
      </c>
      <c r="F81" s="9">
        <v>50</v>
      </c>
      <c r="G81" s="9">
        <v>30</v>
      </c>
      <c r="H81" s="9">
        <v>20</v>
      </c>
      <c r="I81" s="9"/>
      <c r="J81" s="11">
        <v>11</v>
      </c>
      <c r="K81" s="11">
        <v>39</v>
      </c>
      <c r="L81" s="9">
        <v>7</v>
      </c>
      <c r="M81" s="9"/>
    </row>
    <row r="82" ht="24" customHeight="1" spans="1:13">
      <c r="A82" s="8" t="s">
        <v>17</v>
      </c>
      <c r="B82" s="8" t="s">
        <v>185</v>
      </c>
      <c r="C82" s="9" t="s">
        <v>18</v>
      </c>
      <c r="D82" s="9" t="s">
        <v>130</v>
      </c>
      <c r="E82" s="9" t="s">
        <v>131</v>
      </c>
      <c r="F82" s="9">
        <v>50</v>
      </c>
      <c r="G82" s="9">
        <v>30</v>
      </c>
      <c r="H82" s="9">
        <v>20</v>
      </c>
      <c r="I82" s="9"/>
      <c r="J82" s="8">
        <v>173</v>
      </c>
      <c r="K82" s="8">
        <v>618</v>
      </c>
      <c r="L82" s="9">
        <v>7</v>
      </c>
      <c r="M82" s="9"/>
    </row>
    <row r="83" ht="24" customHeight="1" spans="1:13">
      <c r="A83" s="11" t="s">
        <v>17</v>
      </c>
      <c r="B83" s="11" t="s">
        <v>186</v>
      </c>
      <c r="C83" s="9" t="s">
        <v>18</v>
      </c>
      <c r="D83" s="9" t="s">
        <v>130</v>
      </c>
      <c r="E83" s="9" t="s">
        <v>131</v>
      </c>
      <c r="F83" s="9">
        <v>50</v>
      </c>
      <c r="G83" s="9">
        <v>30</v>
      </c>
      <c r="H83" s="9">
        <v>20</v>
      </c>
      <c r="I83" s="9"/>
      <c r="J83" s="11">
        <v>115</v>
      </c>
      <c r="K83" s="11">
        <v>437</v>
      </c>
      <c r="L83" s="9">
        <v>7</v>
      </c>
      <c r="M83" s="9"/>
    </row>
    <row r="84" ht="24" customHeight="1" spans="1:13">
      <c r="A84" s="8" t="s">
        <v>17</v>
      </c>
      <c r="B84" s="8" t="s">
        <v>187</v>
      </c>
      <c r="C84" s="9" t="s">
        <v>18</v>
      </c>
      <c r="D84" s="9" t="s">
        <v>130</v>
      </c>
      <c r="E84" s="9" t="s">
        <v>131</v>
      </c>
      <c r="F84" s="9">
        <v>50</v>
      </c>
      <c r="G84" s="9">
        <v>30</v>
      </c>
      <c r="H84" s="9">
        <v>20</v>
      </c>
      <c r="I84" s="9"/>
      <c r="J84" s="8">
        <v>101</v>
      </c>
      <c r="K84" s="8">
        <v>450</v>
      </c>
      <c r="L84" s="9">
        <v>7</v>
      </c>
      <c r="M84" s="9"/>
    </row>
    <row r="85" ht="24" customHeight="1" spans="1:13">
      <c r="A85" s="11" t="s">
        <v>17</v>
      </c>
      <c r="B85" s="11" t="s">
        <v>188</v>
      </c>
      <c r="C85" s="9" t="s">
        <v>18</v>
      </c>
      <c r="D85" s="9" t="s">
        <v>130</v>
      </c>
      <c r="E85" s="9" t="s">
        <v>131</v>
      </c>
      <c r="F85" s="9">
        <v>50</v>
      </c>
      <c r="G85" s="9">
        <v>30</v>
      </c>
      <c r="H85" s="9">
        <v>20</v>
      </c>
      <c r="I85" s="9"/>
      <c r="J85" s="11">
        <v>154</v>
      </c>
      <c r="K85" s="11">
        <v>557</v>
      </c>
      <c r="L85" s="9">
        <v>7</v>
      </c>
      <c r="M85" s="9"/>
    </row>
    <row r="86" ht="24" customHeight="1" spans="1:13">
      <c r="A86" s="8" t="s">
        <v>17</v>
      </c>
      <c r="B86" s="8" t="s">
        <v>189</v>
      </c>
      <c r="C86" s="9" t="s">
        <v>18</v>
      </c>
      <c r="D86" s="9" t="s">
        <v>130</v>
      </c>
      <c r="E86" s="9" t="s">
        <v>131</v>
      </c>
      <c r="F86" s="9">
        <v>50</v>
      </c>
      <c r="G86" s="9">
        <v>30</v>
      </c>
      <c r="H86" s="9">
        <v>20</v>
      </c>
      <c r="I86" s="9"/>
      <c r="J86" s="8">
        <v>37</v>
      </c>
      <c r="K86" s="8">
        <v>144</v>
      </c>
      <c r="L86" s="9">
        <v>7</v>
      </c>
      <c r="M86" s="9"/>
    </row>
    <row r="87" ht="24" customHeight="1" spans="1:13">
      <c r="A87" s="11" t="s">
        <v>17</v>
      </c>
      <c r="B87" s="11" t="s">
        <v>42</v>
      </c>
      <c r="C87" s="9" t="s">
        <v>18</v>
      </c>
      <c r="D87" s="9" t="s">
        <v>130</v>
      </c>
      <c r="E87" s="9" t="s">
        <v>131</v>
      </c>
      <c r="F87" s="9">
        <v>50</v>
      </c>
      <c r="G87" s="9">
        <v>30</v>
      </c>
      <c r="H87" s="9">
        <v>20</v>
      </c>
      <c r="I87" s="9"/>
      <c r="J87" s="11">
        <v>40</v>
      </c>
      <c r="K87" s="11">
        <v>178</v>
      </c>
      <c r="L87" s="9">
        <v>7</v>
      </c>
      <c r="M87" s="9"/>
    </row>
    <row r="88" ht="24" customHeight="1" spans="1:13">
      <c r="A88" s="8" t="s">
        <v>17</v>
      </c>
      <c r="B88" s="8" t="s">
        <v>41</v>
      </c>
      <c r="C88" s="9" t="s">
        <v>18</v>
      </c>
      <c r="D88" s="9" t="s">
        <v>130</v>
      </c>
      <c r="E88" s="9" t="s">
        <v>131</v>
      </c>
      <c r="F88" s="9">
        <v>50</v>
      </c>
      <c r="G88" s="9">
        <v>30</v>
      </c>
      <c r="H88" s="9">
        <v>20</v>
      </c>
      <c r="I88" s="9"/>
      <c r="J88" s="8">
        <v>65</v>
      </c>
      <c r="K88" s="8">
        <v>289</v>
      </c>
      <c r="L88" s="9">
        <v>7</v>
      </c>
      <c r="M88" s="9"/>
    </row>
    <row r="89" ht="20" customHeight="1" spans="1:13">
      <c r="A89" s="14" t="s">
        <v>122</v>
      </c>
      <c r="B89" s="14"/>
      <c r="C89" s="14"/>
      <c r="D89" s="14"/>
      <c r="E89" s="14"/>
      <c r="F89" s="14">
        <f t="shared" ref="F89:H89" si="0">SUM(F5:F88)</f>
        <v>4200</v>
      </c>
      <c r="G89" s="14">
        <f t="shared" si="0"/>
        <v>2520</v>
      </c>
      <c r="H89" s="14">
        <f t="shared" si="0"/>
        <v>1680</v>
      </c>
      <c r="I89" s="14"/>
      <c r="J89" s="14">
        <f t="shared" ref="J89:L89" si="1">SUM(J5:J88)</f>
        <v>7211</v>
      </c>
      <c r="K89" s="14">
        <f t="shared" si="1"/>
        <v>26575</v>
      </c>
      <c r="L89" s="14">
        <f t="shared" si="1"/>
        <v>588</v>
      </c>
      <c r="M89" s="14"/>
    </row>
    <row r="90" spans="1:1">
      <c r="A90" s="1" t="s">
        <v>190</v>
      </c>
    </row>
  </sheetData>
  <mergeCells count="10">
    <mergeCell ref="A2:M2"/>
    <mergeCell ref="F3:I3"/>
    <mergeCell ref="J3:K3"/>
    <mergeCell ref="A3:A4"/>
    <mergeCell ref="B3:B4"/>
    <mergeCell ref="C3:C4"/>
    <mergeCell ref="D3:D4"/>
    <mergeCell ref="E3:E4"/>
    <mergeCell ref="L3:L4"/>
    <mergeCell ref="M3:M4"/>
  </mergeCells>
  <pageMargins left="0.75" right="0.75" top="1" bottom="1" header="0.511805555555556" footer="0.51180555555555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$1:A$1048576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贫困人口</vt:lpstr>
      <vt:lpstr>光伏扶贫项目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2016-10-18T04:35:00Z</dcterms:created>
  <dcterms:modified xsi:type="dcterms:W3CDTF">2016-11-28T15:32:38Z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2052-10.1.0.6028</vt:lpwstr>
  </property>
</Properties>
</file>